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163\Downloads\"/>
    </mc:Choice>
  </mc:AlternateContent>
  <bookViews>
    <workbookView xWindow="0" yWindow="0" windowWidth="17256" windowHeight="5772"/>
  </bookViews>
  <sheets>
    <sheet name="5 разред " sheetId="4" r:id="rId1"/>
    <sheet name="6 разред" sheetId="5" r:id="rId2"/>
    <sheet name="7 разред " sheetId="6" r:id="rId3"/>
    <sheet name="8 разред" sheetId="13" r:id="rId4"/>
    <sheet name="РАКЕТНО" sheetId="8" r:id="rId5"/>
    <sheet name="АВИО" sheetId="9" r:id="rId6"/>
    <sheet name="БРОДО" sheetId="11" r:id="rId7"/>
    <sheet name="АУТО" sheetId="12" r:id="rId8"/>
    <sheet name="IOP2" sheetId="14" r:id="rId9"/>
    <sheet name="ИЗЛОЖБА" sheetId="15" r:id="rId10"/>
  </sheets>
  <definedNames>
    <definedName name="_xlnm._FilterDatabase" localSheetId="0" hidden="1">'5 разред '!$A$11:$X$28</definedName>
    <definedName name="_xlnm._FilterDatabase" localSheetId="1" hidden="1">'6 разред'!$A$11:$Q$26</definedName>
    <definedName name="_xlnm._FilterDatabase" localSheetId="2" hidden="1">'7 разред '!$A$11:$W$20</definedName>
    <definedName name="_xlnm._FilterDatabase" localSheetId="5" hidden="1">АВИО!#REF!</definedName>
    <definedName name="_xlnm._FilterDatabase" localSheetId="7" hidden="1">АУТО!#REF!</definedName>
    <definedName name="_xlnm._FilterDatabase" localSheetId="6" hidden="1">БРОДО!#REF!</definedName>
    <definedName name="_xlnm._FilterDatabase" localSheetId="4" hidden="1">РАКЕТНО!#REF!</definedName>
    <definedName name="_GoBack" localSheetId="2">'7 разред '!#REF!</definedName>
    <definedName name="_xlnm.Print_Area" localSheetId="0">'5 разред '!$A$1:$Q$32</definedName>
    <definedName name="_xlnm.Print_Area" localSheetId="1">'6 разред'!$A$1:$N$29</definedName>
    <definedName name="_xlnm.Print_Area" localSheetId="2">'7 разред '!$A$1:$N$23</definedName>
    <definedName name="_xlnm.Print_Area" localSheetId="5">АВИО!$A$1:$O$9</definedName>
    <definedName name="_xlnm.Print_Area" localSheetId="7">АУТО!$A$1:$O$9</definedName>
    <definedName name="_xlnm.Print_Area" localSheetId="6">БРОДО!$A$1:$Q$9</definedName>
    <definedName name="_xlnm.Print_Area" localSheetId="4">РАКЕТНО!$A$1:$O$9</definedName>
  </definedNames>
  <calcPr calcId="162913"/>
</workbook>
</file>

<file path=xl/calcChain.xml><?xml version="1.0" encoding="utf-8"?>
<calcChain xmlns="http://schemas.openxmlformats.org/spreadsheetml/2006/main">
  <c r="N23" i="5" l="1"/>
  <c r="P23" i="5" s="1"/>
  <c r="N21" i="5"/>
  <c r="P21" i="5" s="1"/>
  <c r="N15" i="8"/>
  <c r="N15" i="5"/>
  <c r="P15" i="5" s="1"/>
  <c r="N15" i="6"/>
  <c r="P15" i="6" s="1"/>
  <c r="I38" i="14"/>
  <c r="I39" i="14"/>
  <c r="I37" i="14"/>
  <c r="I31" i="14"/>
  <c r="I30" i="14"/>
  <c r="I29" i="14"/>
  <c r="I22" i="14"/>
  <c r="I23" i="14"/>
  <c r="I21" i="14"/>
  <c r="I14" i="14"/>
  <c r="I15" i="14"/>
  <c r="I13" i="14"/>
  <c r="O20" i="12"/>
  <c r="Q20" i="12" s="1"/>
  <c r="O16" i="12"/>
  <c r="Q16" i="12" s="1"/>
  <c r="O21" i="12"/>
  <c r="Q21" i="12" s="1"/>
  <c r="O15" i="12"/>
  <c r="Q15" i="12" s="1"/>
  <c r="O17" i="12"/>
  <c r="Q17" i="12" s="1"/>
  <c r="O18" i="12"/>
  <c r="Q18" i="12" s="1"/>
  <c r="O19" i="12"/>
  <c r="Q19" i="12" s="1"/>
  <c r="K16" i="11"/>
  <c r="M16" i="11" s="1"/>
  <c r="K15" i="11"/>
  <c r="M15" i="11" s="1"/>
  <c r="K13" i="11"/>
  <c r="M13" i="11" s="1"/>
  <c r="K14" i="11"/>
  <c r="M14" i="11" s="1"/>
  <c r="N15" i="13"/>
  <c r="P15" i="13" s="1"/>
  <c r="N20" i="4"/>
  <c r="P20" i="4" s="1"/>
  <c r="AC16" i="15"/>
  <c r="P15" i="15"/>
  <c r="P16" i="15"/>
  <c r="N30" i="4"/>
  <c r="P30" i="4" s="1"/>
  <c r="N16" i="4"/>
  <c r="P16" i="4" s="1"/>
  <c r="N21" i="4"/>
  <c r="P21" i="4" s="1"/>
  <c r="N28" i="4"/>
  <c r="P28" i="4" s="1"/>
  <c r="N29" i="4"/>
  <c r="P29" i="4" s="1"/>
  <c r="N27" i="4"/>
  <c r="P27" i="4" s="1"/>
  <c r="N15" i="4"/>
  <c r="P15" i="4" s="1"/>
  <c r="N17" i="4"/>
  <c r="P17" i="4" s="1"/>
  <c r="N23" i="4"/>
  <c r="P23" i="4" s="1"/>
  <c r="N26" i="5"/>
  <c r="P26" i="5" s="1"/>
  <c r="N24" i="5"/>
  <c r="P24" i="5" s="1"/>
  <c r="N19" i="5"/>
  <c r="P19" i="5" s="1"/>
  <c r="N20" i="5"/>
  <c r="P20" i="5" s="1"/>
  <c r="N22" i="5"/>
  <c r="P22" i="5" s="1"/>
  <c r="N25" i="5"/>
  <c r="P25" i="5" s="1"/>
  <c r="N18" i="5"/>
  <c r="P18" i="5" s="1"/>
  <c r="N17" i="5"/>
  <c r="P17" i="5" s="1"/>
  <c r="N16" i="5"/>
  <c r="P16" i="5" s="1"/>
  <c r="N19" i="6"/>
  <c r="P19" i="6" s="1"/>
  <c r="N18" i="6"/>
  <c r="P18" i="6" s="1"/>
  <c r="N17" i="6"/>
  <c r="P17" i="6" s="1"/>
  <c r="N20" i="6"/>
  <c r="P20" i="6" s="1"/>
  <c r="N16" i="6"/>
  <c r="P16" i="6" s="1"/>
  <c r="N16" i="13"/>
  <c r="P16" i="13" s="1"/>
  <c r="N17" i="13"/>
  <c r="P17" i="13" s="1"/>
  <c r="L22" i="9"/>
  <c r="N22" i="9" s="1"/>
  <c r="L21" i="9"/>
  <c r="N21" i="9" s="1"/>
  <c r="L20" i="9"/>
  <c r="N20" i="9" s="1"/>
  <c r="L19" i="9"/>
  <c r="N19" i="9" s="1"/>
  <c r="L18" i="9"/>
  <c r="N18" i="9" s="1"/>
  <c r="L17" i="9"/>
  <c r="N17" i="9" s="1"/>
  <c r="L16" i="9"/>
  <c r="N16" i="9" s="1"/>
  <c r="L15" i="9"/>
  <c r="N15" i="9" s="1"/>
  <c r="L14" i="9"/>
  <c r="N14" i="9" s="1"/>
  <c r="L13" i="9"/>
  <c r="N13" i="9" s="1"/>
  <c r="L14" i="8"/>
  <c r="N14" i="8" s="1"/>
  <c r="L13" i="8"/>
  <c r="N13" i="8" s="1"/>
  <c r="AE16" i="15" l="1"/>
</calcChain>
</file>

<file path=xl/sharedStrings.xml><?xml version="1.0" encoding="utf-8"?>
<sst xmlns="http://schemas.openxmlformats.org/spreadsheetml/2006/main" count="788" uniqueCount="246">
  <si>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</si>
  <si>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</si>
  <si>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</si>
  <si>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</si>
  <si>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</si>
  <si>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</si>
  <si>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</si>
  <si>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</si>
  <si>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</si>
  <si>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</si>
  <si>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</si>
  <si>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</si>
  <si>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</si>
  <si>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</si>
  <si>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</si>
  <si>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</si>
  <si>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 xml:space="preserve">7. разред ДИСЦИПЛИНА: Практична израда по задатку </t>
  </si>
  <si>
    <t>Г</t>
  </si>
  <si>
    <t>Д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</si>
  <si>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</si>
  <si>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</si>
  <si>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</si>
  <si>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</si>
  <si>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</si>
  <si>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8. разред ДИСЦИПЛИНА: Практична израда по задатку 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</si>
  <si>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</si>
  <si>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</si>
  <si>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</si>
  <si>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</si>
  <si>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</si>
  <si>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</si>
  <si>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</si>
  <si>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</si>
  <si>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</si>
  <si>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</si>
  <si>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</si>
  <si>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</si>
  <si>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</si>
  <si>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</si>
  <si>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</si>
  <si>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</si>
  <si>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</si>
  <si>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</si>
  <si>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</si>
  <si>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</si>
  <si>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</si>
  <si>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</si>
  <si>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0-20</t>
  </si>
  <si>
    <t>0-50</t>
  </si>
  <si>
    <t>0-30</t>
  </si>
  <si>
    <t>ЧЛАНОВИ КОМИСИЈЕ: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</si>
  <si>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</si>
  <si>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</si>
  <si>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</si>
  <si>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</si>
  <si>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</si>
  <si>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0-5</t>
  </si>
  <si>
    <t>2.____________________________</t>
  </si>
  <si>
    <t>0-10</t>
  </si>
  <si>
    <t>3.____________________________</t>
  </si>
  <si>
    <t>БОДОВАЊЕ ПРАКТИЧАН РАД- Окружно такичење:</t>
  </si>
  <si>
    <t>0-8</t>
  </si>
  <si>
    <t xml:space="preserve">Брушење делова за спајање, прецизност обраде, свака грешка 1 бод мање </t>
  </si>
  <si>
    <t>0-15</t>
  </si>
  <si>
    <t>0-2</t>
  </si>
  <si>
    <t>0-12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</si>
  <si>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</si>
  <si>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</si>
  <si>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</si>
  <si>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</si>
  <si>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</si>
  <si>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</si>
  <si>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</si>
  <si>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</si>
  <si>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</si>
  <si>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</si>
  <si>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</si>
  <si>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</si>
  <si>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</si>
  <si>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</si>
  <si>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</si>
  <si>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</si>
  <si>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</si>
  <si>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</si>
  <si>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</si>
  <si>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</si>
  <si>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</si>
  <si>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</si>
  <si>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</si>
  <si>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</si>
  <si>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</si>
  <si>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</si>
  <si>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</si>
  <si>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VI разред</t>
  </si>
  <si>
    <t>ИЗ ТЕХНИЧКОГ И ИНФОРМАТИЧКОГ ОБРАЗОВАЊА ШКОЛСКЕ 2018/19. ГОДИНЕ</t>
  </si>
  <si>
    <t>8. разред ДИСЦИПЛИНА: Демонстрација и одбрана рада - ИЗЛОЖБА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</si>
  <si>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</si>
  <si>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</si>
  <si>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</si>
  <si>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</si>
  <si>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</si>
  <si>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</si>
  <si>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</si>
  <si>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</si>
  <si>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</si>
  <si>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</si>
  <si>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</si>
  <si>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</si>
  <si>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0 - 25</t>
  </si>
  <si>
    <t>0-3</t>
  </si>
  <si>
    <t>х</t>
  </si>
  <si>
    <t>и</t>
  </si>
  <si>
    <t>ј</t>
  </si>
  <si>
    <t>к</t>
  </si>
  <si>
    <t>л</t>
  </si>
  <si>
    <t>УКУПНО (а+б+ тест)</t>
  </si>
  <si>
    <t>НИВО ТАКМИЧЕЊА: _________ ТАКМИЧЕЊЕ</t>
  </si>
  <si>
    <t xml:space="preserve"> ТЕХНИКА И ТЕХНОЛОГИЈА ШКОЛСКЕ 2019/20. ГОДИНЕ</t>
  </si>
  <si>
    <t>Спајање делова, лепљење - чврстоћа везе, свака грешка 1 бод мање</t>
  </si>
  <si>
    <t>Мерење висине ушке крила (грешка 1mm - 1 бод мање)</t>
  </si>
  <si>
    <t xml:space="preserve">Обрада - прецизност обраде нападне и излазне ивице крила. </t>
  </si>
  <si>
    <t>Полирање (квалитет полирања - глаткоће површина)</t>
  </si>
  <si>
    <t>ТЕХНИКА И ТЕХНОЛОГИЈА, ТЕХНИЧКО И ИНФОРМАТИЧКО ОБРАЗОВАЊЕ ШКОЛСКЕ 2019/20. ГОДИНЕ</t>
  </si>
  <si>
    <t>0-30 (15)</t>
  </si>
  <si>
    <t>0-20 (15)</t>
  </si>
  <si>
    <t>(0-20)</t>
  </si>
  <si>
    <t>0-25 (50)</t>
  </si>
  <si>
    <t>0-25 (о)</t>
  </si>
  <si>
    <t>0или5</t>
  </si>
  <si>
    <t>Изложба модел</t>
  </si>
  <si>
    <t>НИВО ТАКМИЧЕЊА: _____________ ТАКМИЧЕЊЕ</t>
  </si>
  <si>
    <t>ИЗ ТЕХНИЧКОГ И ИНФОРМАТИЧКОГ ОБРАЗОВАЊА ШКОЛСКЕ 2019/20. ГОДИНЕ</t>
  </si>
  <si>
    <t>ПРЕНОШЕЊЕ МЕРА, ОБРАДА, КОНСТРУКЦИЈА, ЗАВРШНА ОБРАДА</t>
  </si>
  <si>
    <t>Прецизност преношења мера</t>
  </si>
  <si>
    <t>0 - 10</t>
  </si>
  <si>
    <t>Завршна обрада – естетски изглед</t>
  </si>
  <si>
    <t>Рад делимично завршен / Рад потпуно завршен</t>
  </si>
  <si>
    <t>5 или 10</t>
  </si>
  <si>
    <t>Сечење и савијање картона, изглед ивица модела</t>
  </si>
  <si>
    <t>Правилно и прецизно спојени делови</t>
  </si>
  <si>
    <t>Лазић Лука</t>
  </si>
  <si>
    <t>ОШ "Нада Поповић"</t>
  </si>
  <si>
    <t>Крушевац</t>
  </si>
  <si>
    <t>Расински</t>
  </si>
  <si>
    <t>Зорка Стефановић</t>
  </si>
  <si>
    <t>Петровић Страхиња</t>
  </si>
  <si>
    <t>Драган Егерић</t>
  </si>
  <si>
    <t>Загорац Ања</t>
  </si>
  <si>
    <t>Краљевић Уна</t>
  </si>
  <si>
    <t>Егерић Војин</t>
  </si>
  <si>
    <t>Петровић Милица</t>
  </si>
  <si>
    <t>Димитријевић Сава</t>
  </si>
  <si>
    <t>Богдановић Ивона</t>
  </si>
  <si>
    <t>Ненад Лазић</t>
  </si>
  <si>
    <t>Јовановић Љубица</t>
  </si>
  <si>
    <t>Здравковић Александар</t>
  </si>
  <si>
    <t>Веселиновић Матеја</t>
  </si>
  <si>
    <t>Марковић Тара</t>
  </si>
  <si>
    <t>Лепосава Ковачевић</t>
  </si>
  <si>
    <t>Цветковић Сара</t>
  </si>
  <si>
    <t>Милан Антасковић</t>
  </si>
  <si>
    <t>Маринковић Петар</t>
  </si>
  <si>
    <t>"Станислав Бинички" Јасика</t>
  </si>
  <si>
    <t>расински</t>
  </si>
  <si>
    <t>Данијела Томић</t>
  </si>
  <si>
    <t>Станковић Вукашин</t>
  </si>
  <si>
    <t>Јовановић Јанко</t>
  </si>
  <si>
    <t xml:space="preserve">Милорадовић Нина </t>
  </si>
  <si>
    <t>Матић Исидора</t>
  </si>
  <si>
    <t>Недељковић Јована</t>
  </si>
  <si>
    <t>Нађа Младеновић</t>
  </si>
  <si>
    <t>ОШ "Брана Павловић" Коњух</t>
  </si>
  <si>
    <t>Дејан Вукојевић</t>
  </si>
  <si>
    <t>Валентина Милуновић</t>
  </si>
  <si>
    <t>Тара Ракић</t>
  </si>
  <si>
    <t>Андрија Годић</t>
  </si>
  <si>
    <t>Огњен Глигоријевић</t>
  </si>
  <si>
    <t>"Васа Пелагић" Падеж</t>
  </si>
  <si>
    <t>Дејан Јовановић</t>
  </si>
  <si>
    <t>Дисић Катарина</t>
  </si>
  <si>
    <t>Велизар Станковић Корчагин Велики Шиљеговац</t>
  </si>
  <si>
    <t>Лидија Арсић</t>
  </si>
  <si>
    <t>Анђелковић Миона</t>
  </si>
  <si>
    <t>Јовановић Миона</t>
  </si>
  <si>
    <t>Динић Ђорђе</t>
  </si>
  <si>
    <t>Велизар Станкович Корчагин Велики Шиљеговац</t>
  </si>
  <si>
    <t>Ђорђевић Теодора</t>
  </si>
  <si>
    <t>Миладиновић Исидора</t>
  </si>
  <si>
    <t>Илић Сузана</t>
  </si>
  <si>
    <t>Канић Даница</t>
  </si>
  <si>
    <t>Павловић Сара</t>
  </si>
  <si>
    <t>Цивић Милош</t>
  </si>
  <si>
    <t>Милићевић Давид</t>
  </si>
  <si>
    <t>Живковић Александар</t>
  </si>
  <si>
    <t>Милица Милетић</t>
  </si>
  <si>
    <t>8.</t>
  </si>
  <si>
    <t>ОШ "Свети Сава" Читлук</t>
  </si>
  <si>
    <t>Александар Веселиновић</t>
  </si>
  <si>
    <t>Душан Сарић</t>
  </si>
  <si>
    <t>Обрадовић Никола</t>
  </si>
  <si>
    <t>5.</t>
  </si>
  <si>
    <t>ОШ "Жабаре"</t>
  </si>
  <si>
    <t>Милоје Митровић</t>
  </si>
  <si>
    <t>Павловић Јана</t>
  </si>
  <si>
    <t>Петровић Исидора</t>
  </si>
  <si>
    <t>Богдановић Павле</t>
  </si>
  <si>
    <t>6.</t>
  </si>
  <si>
    <t>Симић Невена</t>
  </si>
  <si>
    <t>Јована Лапчевић</t>
  </si>
  <si>
    <t>Страхиња Петровић</t>
  </si>
  <si>
    <t>Миња Јовановић</t>
  </si>
  <si>
    <t>Кнез Лазар, Купци</t>
  </si>
  <si>
    <t>Ивица Бекрић</t>
  </si>
  <si>
    <t>Хелена Максимовић</t>
  </si>
  <si>
    <t>Драгана Игњатовић</t>
  </si>
  <si>
    <t>Јована Милојевић</t>
  </si>
  <si>
    <t>Сара Мијатовић</t>
  </si>
  <si>
    <t>Дуња Петровић</t>
  </si>
  <si>
    <t>Кнез Лазар,Купци</t>
  </si>
  <si>
    <t>Сара Петковић</t>
  </si>
  <si>
    <t>Маријана Милојевић</t>
  </si>
  <si>
    <t>НИВО ТАКМИЧЕЊА: ОПШТИНСКО ТАКМИЧЕЊЕ</t>
  </si>
  <si>
    <t>ОШ "Свети Сава"</t>
  </si>
  <si>
    <t>Читлук</t>
  </si>
  <si>
    <t>1. март 2020.</t>
  </si>
  <si>
    <t>НИВО ТАКМИЧЕЊА:ОПШТИНСКО ТАКМИЧЕЊЕ</t>
  </si>
  <si>
    <t xml:space="preserve">В. С. Корчагин </t>
  </si>
  <si>
    <t>804</t>
  </si>
  <si>
    <t>806</t>
  </si>
  <si>
    <t>802</t>
  </si>
  <si>
    <t>803</t>
  </si>
  <si>
    <t>808</t>
  </si>
  <si>
    <t xml:space="preserve">КОНАЧНИ РЕЗУЛТАТИ НА ТАКМИЧЕЊУ УЧЕНИКА ОСНОВНИХ ШКОЛА </t>
  </si>
  <si>
    <t>1.</t>
  </si>
  <si>
    <t>2.</t>
  </si>
  <si>
    <t>3.</t>
  </si>
  <si>
    <t>1. Драган Егерић</t>
  </si>
  <si>
    <t>2. Дејан Јовановић</t>
  </si>
  <si>
    <t>1. Лепосава Ковачевић</t>
  </si>
  <si>
    <t>2. Зоран Васић_</t>
  </si>
  <si>
    <t>1. Милоје Митровић</t>
  </si>
  <si>
    <t>2. Ненад Лазић</t>
  </si>
  <si>
    <t>1.Александар Веселиновић</t>
  </si>
  <si>
    <t>2.Лидија Арсић</t>
  </si>
  <si>
    <t>3.Милан Антанасковић</t>
  </si>
  <si>
    <t>2.Ненад Лазић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</si>
</sst>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5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>
      <alignment horizontal="center" vertical="center"/>
    </xf>
    <xf numFmtId="0" fontId="0" fillId="0" borderId="0" xfId="0" applyFill="1"/>
    <xf numFmtId="0" fontId="0" fillId="0" borderId="13" xfId="0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0" fillId="0" borderId="0" xfId="0" applyFill="1" applyBorder="1"/>
    <xf numFmtId="0" fontId="20" fillId="0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/>
    <xf numFmtId="0" fontId="0" fillId="2" borderId="14" xfId="0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49" fontId="20" fillId="0" borderId="13" xfId="1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3" fillId="0" borderId="0" xfId="0" applyFont="1" applyAlignment="1"/>
    <xf numFmtId="0" fontId="2" fillId="3" borderId="6" xfId="0" applyFont="1" applyFill="1" applyBorder="1" applyAlignment="1">
      <alignment horizontal="center"/>
    </xf>
    <xf numFmtId="0" fontId="0" fillId="0" borderId="24" xfId="0" applyBorder="1"/>
    <xf numFmtId="0" fontId="0" fillId="0" borderId="22" xfId="0" applyBorder="1"/>
    <xf numFmtId="0" fontId="2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9" xfId="0" applyBorder="1"/>
    <xf numFmtId="0" fontId="2" fillId="3" borderId="11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2" fillId="3" borderId="6" xfId="0" applyFont="1" applyFill="1" applyBorder="1" applyAlignment="1">
      <alignment horizontal="center" vertical="center"/>
    </xf>
    <xf numFmtId="0" fontId="0" fillId="0" borderId="33" xfId="0" applyBorder="1"/>
    <xf numFmtId="0" fontId="2" fillId="3" borderId="23" xfId="0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0" borderId="34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2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16" fillId="0" borderId="26" xfId="0" applyFont="1" applyBorder="1" applyAlignment="1"/>
    <xf numFmtId="0" fontId="0" fillId="0" borderId="1" xfId="0" applyBorder="1"/>
    <xf numFmtId="0" fontId="0" fillId="0" borderId="41" xfId="0" applyBorder="1"/>
    <xf numFmtId="0" fontId="16" fillId="0" borderId="30" xfId="0" applyFont="1" applyBorder="1"/>
    <xf numFmtId="0" fontId="0" fillId="0" borderId="4" xfId="0" applyBorder="1"/>
    <xf numFmtId="0" fontId="0" fillId="0" borderId="42" xfId="0" applyBorder="1"/>
    <xf numFmtId="0" fontId="16" fillId="0" borderId="34" xfId="0" applyFont="1" applyBorder="1"/>
    <xf numFmtId="0" fontId="5" fillId="0" borderId="0" xfId="0" applyFont="1"/>
    <xf numFmtId="0" fontId="25" fillId="0" borderId="15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7" fillId="0" borderId="0" xfId="0" applyFont="1"/>
    <xf numFmtId="0" fontId="28" fillId="4" borderId="58" xfId="0" applyFont="1" applyFill="1" applyBorder="1" applyAlignment="1">
      <alignment horizontal="center" vertical="top" wrapText="1"/>
    </xf>
    <xf numFmtId="0" fontId="28" fillId="5" borderId="59" xfId="0" applyFont="1" applyFill="1" applyBorder="1" applyAlignment="1">
      <alignment vertical="top" wrapText="1"/>
    </xf>
    <xf numFmtId="0" fontId="29" fillId="5" borderId="60" xfId="0" applyFont="1" applyFill="1" applyBorder="1" applyAlignment="1">
      <alignment wrapText="1"/>
    </xf>
    <xf numFmtId="0" fontId="29" fillId="5" borderId="61" xfId="0" applyFont="1" applyFill="1" applyBorder="1" applyAlignment="1">
      <alignment horizontal="center" wrapText="1"/>
    </xf>
    <xf numFmtId="16" fontId="29" fillId="5" borderId="6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3" fillId="2" borderId="14" xfId="0" applyFont="1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49" fontId="0" fillId="0" borderId="14" xfId="0" applyNumberFormat="1" applyBorder="1"/>
    <xf numFmtId="0" fontId="0" fillId="0" borderId="3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8" fillId="4" borderId="57" xfId="0" applyFont="1" applyFill="1" applyBorder="1" applyAlignment="1">
      <alignment horizontal="center" vertical="top" wrapText="1"/>
    </xf>
    <xf numFmtId="0" fontId="28" fillId="4" borderId="62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41" xfId="0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2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8" fillId="7" borderId="5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8" fillId="7" borderId="4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8" fillId="7" borderId="56" xfId="0" applyFont="1" applyFill="1" applyBorder="1" applyAlignment="1">
      <alignment horizontal="center" vertical="center"/>
    </xf>
    <xf numFmtId="0" fontId="28" fillId="7" borderId="4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1" xfId="0" applyBorder="1" applyAlignment="1">
      <alignment wrapText="1" shrinkToFit="1"/>
    </xf>
    <xf numFmtId="0" fontId="0" fillId="0" borderId="63" xfId="0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/>
    </xf>
    <xf numFmtId="0" fontId="0" fillId="0" borderId="11" xfId="0" applyFont="1" applyBorder="1"/>
    <xf numFmtId="0" fontId="0" fillId="0" borderId="24" xfId="0" applyFont="1" applyBorder="1"/>
    <xf numFmtId="0" fontId="0" fillId="0" borderId="43" xfId="0" applyBorder="1"/>
    <xf numFmtId="0" fontId="0" fillId="0" borderId="63" xfId="0" applyBorder="1"/>
    <xf numFmtId="0" fontId="0" fillId="2" borderId="1" xfId="0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/>
    <xf numFmtId="0" fontId="2" fillId="0" borderId="2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Font="1" applyBorder="1"/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wrapText="1" shrinkToFit="1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2" borderId="4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0" fillId="0" borderId="20" xfId="0" applyBorder="1"/>
    <xf numFmtId="0" fontId="0" fillId="0" borderId="48" xfId="0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7" borderId="3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3" fillId="2" borderId="48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2" fillId="3" borderId="43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49" fontId="0" fillId="0" borderId="19" xfId="0" applyNumberFormat="1" applyBorder="1"/>
    <xf numFmtId="0" fontId="0" fillId="0" borderId="36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68" xfId="0" applyFont="1" applyFill="1" applyBorder="1"/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31" fillId="0" borderId="44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/>
    </xf>
    <xf numFmtId="0" fontId="31" fillId="0" borderId="45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/>
    </xf>
    <xf numFmtId="0" fontId="19" fillId="0" borderId="44" xfId="1" applyFont="1" applyFill="1" applyBorder="1" applyAlignment="1">
      <alignment horizontal="center" vertical="center"/>
    </xf>
    <xf numFmtId="0" fontId="19" fillId="0" borderId="45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20" fillId="0" borderId="21" xfId="1" applyFont="1" applyFill="1" applyBorder="1" applyAlignment="1">
      <alignment horizontal="center" vertical="center" wrapText="1"/>
    </xf>
    <xf numFmtId="0" fontId="20" fillId="0" borderId="44" xfId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/>
    <xf numFmtId="0" fontId="3" fillId="0" borderId="13" xfId="0" applyFont="1" applyBorder="1" applyAlignment="1">
      <alignment horizontal="center" vertical="center" textRotation="90" wrapText="1"/>
    </xf>
    <xf numFmtId="0" fontId="0" fillId="0" borderId="19" xfId="0" applyBorder="1"/>
    <xf numFmtId="0" fontId="0" fillId="0" borderId="17" xfId="0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/>
    <xf numFmtId="0" fontId="28" fillId="7" borderId="49" xfId="0" applyFont="1" applyFill="1" applyBorder="1" applyAlignment="1">
      <alignment horizontal="center" wrapText="1"/>
    </xf>
    <xf numFmtId="0" fontId="28" fillId="7" borderId="4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8" fillId="6" borderId="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/>
    <xf numFmtId="0" fontId="28" fillId="7" borderId="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0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top" wrapText="1"/>
    </xf>
    <xf numFmtId="0" fontId="26" fillId="0" borderId="5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9" xfId="0" applyFont="1" applyBorder="1"/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0" fillId="8" borderId="22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39" xfId="0" applyFill="1" applyBorder="1"/>
    <xf numFmtId="0" fontId="0" fillId="8" borderId="39" xfId="0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/>
    </xf>
    <xf numFmtId="1" fontId="5" fillId="8" borderId="39" xfId="0" applyNumberFormat="1" applyFont="1" applyFill="1" applyBorder="1" applyAlignment="1">
      <alignment horizontal="center"/>
    </xf>
    <xf numFmtId="0" fontId="36" fillId="8" borderId="47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0" fontId="36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3" zoomScaleNormal="100" workbookViewId="0">
      <selection activeCell="F39" sqref="F39"/>
    </sheetView>
  </sheetViews>
  <sheetFormatPr defaultRowHeight="14.4" x14ac:dyDescent="0.3"/>
  <cols>
    <col min="1" max="1" width="4.44140625" customWidth="1"/>
    <col min="2" max="2" width="10.5546875" customWidth="1"/>
    <col min="3" max="3" width="21.5546875" customWidth="1"/>
    <col min="4" max="4" width="6.6640625" customWidth="1"/>
    <col min="5" max="5" width="20.44140625" customWidth="1"/>
    <col min="6" max="6" width="10.88671875" customWidth="1"/>
    <col min="7" max="7" width="10.44140625" customWidth="1"/>
    <col min="8" max="8" width="18.6640625" customWidth="1"/>
    <col min="9" max="13" width="5.6640625" customWidth="1"/>
    <col min="14" max="14" width="6.88671875" customWidth="1"/>
    <col min="15" max="15" width="6.6640625" customWidth="1"/>
    <col min="16" max="16" width="8.44140625" customWidth="1"/>
  </cols>
  <sheetData>
    <row r="1" spans="1:18" x14ac:dyDescent="0.3">
      <c r="A1" s="61" t="s">
        <v>41</v>
      </c>
      <c r="D1" s="4"/>
      <c r="E1" s="4"/>
      <c r="F1" s="4"/>
      <c r="G1" s="4"/>
    </row>
    <row r="2" spans="1:18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299" t="s">
        <v>5</v>
      </c>
      <c r="M2" s="299"/>
      <c r="N2" s="299"/>
      <c r="O2" s="297" t="s">
        <v>222</v>
      </c>
      <c r="P2" s="297"/>
      <c r="Q2" s="297"/>
    </row>
    <row r="3" spans="1:18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 t="s">
        <v>223</v>
      </c>
      <c r="P3" s="297"/>
      <c r="Q3" s="297"/>
    </row>
    <row r="4" spans="1:18" x14ac:dyDescent="0.3">
      <c r="A4" s="62" t="s">
        <v>221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 t="s">
        <v>224</v>
      </c>
      <c r="P4" s="297"/>
      <c r="Q4" s="297"/>
    </row>
    <row r="5" spans="1:18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x14ac:dyDescent="0.3">
      <c r="A6" s="296" t="s">
        <v>232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18" x14ac:dyDescent="0.3">
      <c r="A7" s="296" t="s">
        <v>117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18" ht="8.25" customHeight="1" x14ac:dyDescent="0.3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18" ht="18" x14ac:dyDescent="0.35">
      <c r="A9" s="303" t="s">
        <v>0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18" ht="12" customHeight="1" thickBot="1" x14ac:dyDescent="0.35"/>
    <row r="11" spans="1:18" ht="12.75" customHeight="1" thickBot="1" x14ac:dyDescent="0.35">
      <c r="A11" s="304" t="s">
        <v>33</v>
      </c>
      <c r="B11" s="304" t="s">
        <v>34</v>
      </c>
      <c r="C11" s="294" t="s">
        <v>35</v>
      </c>
      <c r="D11" s="304" t="s">
        <v>36</v>
      </c>
      <c r="E11" s="294" t="s">
        <v>37</v>
      </c>
      <c r="F11" s="294" t="s">
        <v>39</v>
      </c>
      <c r="G11" s="294" t="s">
        <v>38</v>
      </c>
      <c r="H11" s="294" t="s">
        <v>40</v>
      </c>
      <c r="I11" s="310" t="s">
        <v>1</v>
      </c>
      <c r="J11" s="311"/>
      <c r="K11" s="311"/>
      <c r="L11" s="311"/>
      <c r="M11" s="311"/>
      <c r="N11" s="311"/>
      <c r="O11" s="311"/>
      <c r="P11" s="312"/>
      <c r="Q11" s="300" t="s">
        <v>2</v>
      </c>
    </row>
    <row r="12" spans="1:18" ht="26.25" customHeight="1" thickBot="1" x14ac:dyDescent="0.35">
      <c r="A12" s="305"/>
      <c r="B12" s="305"/>
      <c r="C12" s="295"/>
      <c r="D12" s="305"/>
      <c r="E12" s="295"/>
      <c r="F12" s="295"/>
      <c r="G12" s="295"/>
      <c r="H12" s="295"/>
      <c r="I12" s="306" t="s">
        <v>28</v>
      </c>
      <c r="J12" s="307"/>
      <c r="K12" s="307"/>
      <c r="L12" s="307"/>
      <c r="M12" s="307"/>
      <c r="N12" s="314" t="s">
        <v>3</v>
      </c>
      <c r="O12" s="316" t="s">
        <v>11</v>
      </c>
      <c r="P12" s="308" t="s">
        <v>12</v>
      </c>
      <c r="Q12" s="301"/>
    </row>
    <row r="13" spans="1:18" ht="27.75" customHeight="1" thickBot="1" x14ac:dyDescent="0.35">
      <c r="A13" s="305"/>
      <c r="B13" s="305"/>
      <c r="C13" s="295"/>
      <c r="D13" s="305"/>
      <c r="E13" s="295"/>
      <c r="F13" s="295"/>
      <c r="G13" s="295"/>
      <c r="H13" s="295"/>
      <c r="I13" s="39" t="s">
        <v>8</v>
      </c>
      <c r="J13" s="39" t="s">
        <v>9</v>
      </c>
      <c r="K13" s="40" t="s">
        <v>10</v>
      </c>
      <c r="L13" s="41" t="s">
        <v>17</v>
      </c>
      <c r="M13" s="41" t="s">
        <v>18</v>
      </c>
      <c r="N13" s="315"/>
      <c r="O13" s="317"/>
      <c r="P13" s="309"/>
      <c r="Q13" s="301"/>
    </row>
    <row r="14" spans="1:18" ht="15" thickBot="1" x14ac:dyDescent="0.35">
      <c r="A14" s="313"/>
      <c r="B14" s="305"/>
      <c r="C14" s="295"/>
      <c r="D14" s="305"/>
      <c r="E14" s="295"/>
      <c r="F14" s="295"/>
      <c r="G14" s="295"/>
      <c r="H14" s="295"/>
      <c r="I14" s="20"/>
      <c r="J14" s="20"/>
      <c r="K14" s="20"/>
      <c r="L14" s="42"/>
      <c r="M14" s="46"/>
      <c r="N14" s="217" t="s">
        <v>4</v>
      </c>
      <c r="O14" s="217" t="s">
        <v>4</v>
      </c>
      <c r="P14" s="218" t="s">
        <v>13</v>
      </c>
      <c r="Q14" s="302"/>
    </row>
    <row r="15" spans="1:18" ht="29.4" thickBot="1" x14ac:dyDescent="0.35">
      <c r="A15" s="50">
        <v>1</v>
      </c>
      <c r="B15" s="116">
        <v>501</v>
      </c>
      <c r="C15" s="116" t="s">
        <v>165</v>
      </c>
      <c r="D15" s="73">
        <v>5</v>
      </c>
      <c r="E15" s="235" t="s">
        <v>162</v>
      </c>
      <c r="F15" s="116" t="s">
        <v>142</v>
      </c>
      <c r="G15" s="116" t="s">
        <v>163</v>
      </c>
      <c r="H15" s="116" t="s">
        <v>164</v>
      </c>
      <c r="I15" s="73">
        <v>10</v>
      </c>
      <c r="J15" s="73">
        <v>10</v>
      </c>
      <c r="K15" s="73">
        <v>10</v>
      </c>
      <c r="L15" s="73">
        <v>10</v>
      </c>
      <c r="M15" s="73">
        <v>10</v>
      </c>
      <c r="N15" s="207">
        <f>I15+J15+K15+L15+M15</f>
        <v>50</v>
      </c>
      <c r="O15" s="207">
        <v>36</v>
      </c>
      <c r="P15" s="241">
        <f>N15+O15</f>
        <v>86</v>
      </c>
      <c r="Q15" s="261" t="s">
        <v>233</v>
      </c>
    </row>
    <row r="16" spans="1:18" ht="28.5" customHeight="1" x14ac:dyDescent="0.3">
      <c r="A16" s="51">
        <v>2</v>
      </c>
      <c r="B16" s="116">
        <v>517</v>
      </c>
      <c r="C16" s="116" t="s">
        <v>203</v>
      </c>
      <c r="D16" s="73" t="s">
        <v>200</v>
      </c>
      <c r="E16" s="116" t="s">
        <v>201</v>
      </c>
      <c r="F16" s="116" t="s">
        <v>142</v>
      </c>
      <c r="G16" s="116" t="s">
        <v>143</v>
      </c>
      <c r="H16" s="116" t="s">
        <v>202</v>
      </c>
      <c r="I16" s="73">
        <v>7</v>
      </c>
      <c r="J16" s="73">
        <v>10</v>
      </c>
      <c r="K16" s="73">
        <v>8</v>
      </c>
      <c r="L16" s="73">
        <v>10</v>
      </c>
      <c r="M16" s="73">
        <v>10</v>
      </c>
      <c r="N16" s="207">
        <f>I16+J16+K16+L16+M16</f>
        <v>45</v>
      </c>
      <c r="O16" s="207">
        <v>39</v>
      </c>
      <c r="P16" s="241">
        <f>N16+O16</f>
        <v>84</v>
      </c>
      <c r="Q16" s="262" t="s">
        <v>234</v>
      </c>
    </row>
    <row r="17" spans="1:17" ht="28.8" x14ac:dyDescent="0.3">
      <c r="A17" s="51">
        <v>3</v>
      </c>
      <c r="B17" s="10">
        <v>513</v>
      </c>
      <c r="C17" s="116" t="s">
        <v>161</v>
      </c>
      <c r="D17" s="73">
        <v>5</v>
      </c>
      <c r="E17" s="235" t="s">
        <v>162</v>
      </c>
      <c r="F17" s="116" t="s">
        <v>142</v>
      </c>
      <c r="G17" s="116" t="s">
        <v>163</v>
      </c>
      <c r="H17" s="117" t="s">
        <v>164</v>
      </c>
      <c r="I17" s="72">
        <v>4</v>
      </c>
      <c r="J17" s="73">
        <v>9</v>
      </c>
      <c r="K17" s="73">
        <v>9</v>
      </c>
      <c r="L17" s="73">
        <v>8</v>
      </c>
      <c r="M17" s="73">
        <v>9</v>
      </c>
      <c r="N17" s="18">
        <f>I17+J17+K17+L17+M17</f>
        <v>39</v>
      </c>
      <c r="O17" s="147">
        <v>35</v>
      </c>
      <c r="P17" s="228">
        <f>N17+O17</f>
        <v>74</v>
      </c>
      <c r="Q17" s="260" t="s">
        <v>235</v>
      </c>
    </row>
    <row r="18" spans="1:17" x14ac:dyDescent="0.3">
      <c r="A18" s="51">
        <v>4</v>
      </c>
      <c r="B18" s="10">
        <v>505</v>
      </c>
      <c r="C18" s="15" t="s">
        <v>210</v>
      </c>
      <c r="D18" s="209">
        <v>5</v>
      </c>
      <c r="E18" s="17" t="s">
        <v>211</v>
      </c>
      <c r="F18" s="17" t="s">
        <v>142</v>
      </c>
      <c r="G18" s="17" t="s">
        <v>143</v>
      </c>
      <c r="H18" s="17" t="s">
        <v>212</v>
      </c>
      <c r="I18" s="72">
        <v>10</v>
      </c>
      <c r="J18" s="73">
        <v>10</v>
      </c>
      <c r="K18" s="73">
        <v>10</v>
      </c>
      <c r="L18" s="73">
        <v>8</v>
      </c>
      <c r="M18" s="73">
        <v>10</v>
      </c>
      <c r="N18" s="18">
        <v>48</v>
      </c>
      <c r="O18" s="242">
        <v>23</v>
      </c>
      <c r="P18" s="228">
        <v>71</v>
      </c>
      <c r="Q18" s="10"/>
    </row>
    <row r="19" spans="1:17" x14ac:dyDescent="0.3">
      <c r="A19" s="51">
        <v>5</v>
      </c>
      <c r="B19" s="10">
        <v>509</v>
      </c>
      <c r="C19" s="10" t="s">
        <v>182</v>
      </c>
      <c r="D19" s="210">
        <v>5</v>
      </c>
      <c r="E19" s="203" t="s">
        <v>180</v>
      </c>
      <c r="F19" s="232" t="s">
        <v>142</v>
      </c>
      <c r="G19" s="232" t="s">
        <v>143</v>
      </c>
      <c r="H19" s="203" t="s">
        <v>181</v>
      </c>
      <c r="I19" s="72">
        <v>1</v>
      </c>
      <c r="J19" s="73">
        <v>3</v>
      </c>
      <c r="K19" s="73">
        <v>5</v>
      </c>
      <c r="L19" s="73">
        <v>4</v>
      </c>
      <c r="M19" s="73">
        <v>7</v>
      </c>
      <c r="N19" s="18">
        <v>20</v>
      </c>
      <c r="O19" s="147">
        <v>50</v>
      </c>
      <c r="P19" s="228">
        <v>70</v>
      </c>
      <c r="Q19" s="10"/>
    </row>
    <row r="20" spans="1:17" x14ac:dyDescent="0.3">
      <c r="A20" s="51">
        <v>6</v>
      </c>
      <c r="B20" s="10">
        <v>515</v>
      </c>
      <c r="C20" s="231" t="s">
        <v>152</v>
      </c>
      <c r="D20" s="210">
        <v>5</v>
      </c>
      <c r="E20" s="233" t="s">
        <v>141</v>
      </c>
      <c r="F20" s="234" t="s">
        <v>142</v>
      </c>
      <c r="G20" s="234" t="s">
        <v>143</v>
      </c>
      <c r="H20" s="236" t="s">
        <v>153</v>
      </c>
      <c r="I20" s="72">
        <v>3</v>
      </c>
      <c r="J20" s="73">
        <v>8</v>
      </c>
      <c r="K20" s="73">
        <v>7</v>
      </c>
      <c r="L20" s="73">
        <v>7</v>
      </c>
      <c r="M20" s="73">
        <v>8</v>
      </c>
      <c r="N20" s="18">
        <f>I20+J20+K20+L20+M20</f>
        <v>33</v>
      </c>
      <c r="O20" s="147">
        <v>32</v>
      </c>
      <c r="P20" s="228">
        <f>N20+O20</f>
        <v>65</v>
      </c>
      <c r="Q20" s="10"/>
    </row>
    <row r="21" spans="1:17" x14ac:dyDescent="0.3">
      <c r="A21" s="51">
        <v>7</v>
      </c>
      <c r="B21" s="10">
        <v>512</v>
      </c>
      <c r="C21" s="15" t="s">
        <v>179</v>
      </c>
      <c r="D21" s="209">
        <v>5</v>
      </c>
      <c r="E21" s="203" t="s">
        <v>180</v>
      </c>
      <c r="F21" s="203" t="s">
        <v>142</v>
      </c>
      <c r="G21" s="203" t="s">
        <v>143</v>
      </c>
      <c r="H21" s="203" t="s">
        <v>181</v>
      </c>
      <c r="I21" s="72">
        <v>1</v>
      </c>
      <c r="J21" s="73">
        <v>3</v>
      </c>
      <c r="K21" s="73">
        <v>5</v>
      </c>
      <c r="L21" s="73">
        <v>5</v>
      </c>
      <c r="M21" s="73">
        <v>8</v>
      </c>
      <c r="N21" s="18">
        <f>I21+J21+K21+L21+M21</f>
        <v>22</v>
      </c>
      <c r="O21" s="147">
        <v>43</v>
      </c>
      <c r="P21" s="228">
        <f>N21+O21</f>
        <v>65</v>
      </c>
      <c r="Q21" s="10"/>
    </row>
    <row r="22" spans="1:17" x14ac:dyDescent="0.3">
      <c r="A22" s="51">
        <v>8</v>
      </c>
      <c r="B22" s="10">
        <v>514</v>
      </c>
      <c r="C22" s="10" t="s">
        <v>183</v>
      </c>
      <c r="D22" s="210">
        <v>5</v>
      </c>
      <c r="E22" s="232" t="s">
        <v>180</v>
      </c>
      <c r="F22" s="232" t="s">
        <v>142</v>
      </c>
      <c r="G22" s="232" t="s">
        <v>143</v>
      </c>
      <c r="H22" s="232" t="s">
        <v>181</v>
      </c>
      <c r="I22" s="72">
        <v>8</v>
      </c>
      <c r="J22" s="73">
        <v>4</v>
      </c>
      <c r="K22" s="73">
        <v>5</v>
      </c>
      <c r="L22" s="73">
        <v>7</v>
      </c>
      <c r="M22" s="73">
        <v>8</v>
      </c>
      <c r="N22" s="18">
        <v>32</v>
      </c>
      <c r="O22" s="147">
        <v>33</v>
      </c>
      <c r="P22" s="228">
        <v>65</v>
      </c>
      <c r="Q22" s="10"/>
    </row>
    <row r="23" spans="1:17" x14ac:dyDescent="0.3">
      <c r="A23" s="51">
        <v>9</v>
      </c>
      <c r="B23" s="10">
        <v>516</v>
      </c>
      <c r="C23" s="231" t="s">
        <v>154</v>
      </c>
      <c r="D23" s="210">
        <v>5</v>
      </c>
      <c r="E23" s="234" t="s">
        <v>141</v>
      </c>
      <c r="F23" s="234" t="s">
        <v>142</v>
      </c>
      <c r="G23" s="234" t="s">
        <v>143</v>
      </c>
      <c r="H23" s="237" t="s">
        <v>153</v>
      </c>
      <c r="I23" s="72">
        <v>3</v>
      </c>
      <c r="J23" s="73">
        <v>7</v>
      </c>
      <c r="K23" s="73">
        <v>6</v>
      </c>
      <c r="L23" s="73">
        <v>6</v>
      </c>
      <c r="M23" s="73">
        <v>8</v>
      </c>
      <c r="N23" s="18">
        <f>I23+J23+K23+L23+M23</f>
        <v>30</v>
      </c>
      <c r="O23" s="147">
        <v>32</v>
      </c>
      <c r="P23" s="228">
        <f>N23+O23</f>
        <v>62</v>
      </c>
      <c r="Q23" s="10"/>
    </row>
    <row r="24" spans="1:17" x14ac:dyDescent="0.3">
      <c r="A24" s="199">
        <v>10</v>
      </c>
      <c r="B24" s="10">
        <v>507</v>
      </c>
      <c r="C24" s="15" t="s">
        <v>204</v>
      </c>
      <c r="D24" s="209" t="s">
        <v>200</v>
      </c>
      <c r="E24" s="17" t="s">
        <v>201</v>
      </c>
      <c r="F24" s="17" t="s">
        <v>142</v>
      </c>
      <c r="G24" s="17" t="s">
        <v>143</v>
      </c>
      <c r="H24" s="17" t="s">
        <v>202</v>
      </c>
      <c r="I24" s="72">
        <v>1</v>
      </c>
      <c r="J24" s="73">
        <v>2</v>
      </c>
      <c r="K24" s="73">
        <v>2</v>
      </c>
      <c r="L24" s="73">
        <v>2</v>
      </c>
      <c r="M24" s="73">
        <v>6</v>
      </c>
      <c r="N24" s="18">
        <v>13</v>
      </c>
      <c r="O24" s="147">
        <v>28</v>
      </c>
      <c r="P24" s="228">
        <v>51</v>
      </c>
      <c r="Q24" s="10"/>
    </row>
    <row r="25" spans="1:17" x14ac:dyDescent="0.3">
      <c r="A25" s="199">
        <v>11</v>
      </c>
      <c r="B25" s="10">
        <v>518</v>
      </c>
      <c r="C25" s="10" t="s">
        <v>199</v>
      </c>
      <c r="D25" s="209" t="s">
        <v>200</v>
      </c>
      <c r="E25" s="17" t="s">
        <v>201</v>
      </c>
      <c r="F25" s="17" t="s">
        <v>142</v>
      </c>
      <c r="G25" s="17" t="s">
        <v>143</v>
      </c>
      <c r="H25" s="17" t="s">
        <v>202</v>
      </c>
      <c r="I25" s="72">
        <v>4</v>
      </c>
      <c r="J25" s="73">
        <v>2</v>
      </c>
      <c r="K25" s="73">
        <v>2</v>
      </c>
      <c r="L25" s="73">
        <v>3</v>
      </c>
      <c r="M25" s="73">
        <v>8</v>
      </c>
      <c r="N25" s="200">
        <v>19</v>
      </c>
      <c r="O25" s="201">
        <v>29</v>
      </c>
      <c r="P25" s="238">
        <v>48</v>
      </c>
      <c r="Q25" s="10"/>
    </row>
    <row r="26" spans="1:17" x14ac:dyDescent="0.3">
      <c r="A26" s="199">
        <v>12</v>
      </c>
      <c r="B26" s="10">
        <v>502</v>
      </c>
      <c r="C26" s="10" t="s">
        <v>213</v>
      </c>
      <c r="D26" s="209">
        <v>5</v>
      </c>
      <c r="E26" s="17" t="s">
        <v>211</v>
      </c>
      <c r="F26" s="17" t="s">
        <v>142</v>
      </c>
      <c r="G26" s="17" t="s">
        <v>143</v>
      </c>
      <c r="H26" s="17" t="s">
        <v>212</v>
      </c>
      <c r="I26" s="72">
        <v>4</v>
      </c>
      <c r="J26" s="73">
        <v>4</v>
      </c>
      <c r="K26" s="73">
        <v>3</v>
      </c>
      <c r="L26" s="73">
        <v>4</v>
      </c>
      <c r="M26" s="73">
        <v>7</v>
      </c>
      <c r="N26" s="200">
        <v>22</v>
      </c>
      <c r="O26" s="201">
        <v>22</v>
      </c>
      <c r="P26" s="238">
        <v>44</v>
      </c>
      <c r="Q26" s="10"/>
    </row>
    <row r="27" spans="1:17" ht="28.8" x14ac:dyDescent="0.3">
      <c r="A27" s="199">
        <v>13</v>
      </c>
      <c r="B27" s="10">
        <v>503</v>
      </c>
      <c r="C27" s="15" t="s">
        <v>166</v>
      </c>
      <c r="D27" s="209">
        <v>5</v>
      </c>
      <c r="E27" s="198" t="s">
        <v>162</v>
      </c>
      <c r="F27" s="17" t="s">
        <v>142</v>
      </c>
      <c r="G27" s="17" t="s">
        <v>163</v>
      </c>
      <c r="H27" s="17" t="s">
        <v>164</v>
      </c>
      <c r="I27" s="72">
        <v>1</v>
      </c>
      <c r="J27" s="73">
        <v>2</v>
      </c>
      <c r="K27" s="73">
        <v>1</v>
      </c>
      <c r="L27" s="73">
        <v>2</v>
      </c>
      <c r="M27" s="73">
        <v>7</v>
      </c>
      <c r="N27" s="200">
        <f>I27+J27+K27+L27+M27</f>
        <v>13</v>
      </c>
      <c r="O27" s="201">
        <v>23</v>
      </c>
      <c r="P27" s="238">
        <f>N27+O27</f>
        <v>36</v>
      </c>
      <c r="Q27" s="10"/>
    </row>
    <row r="28" spans="1:17" x14ac:dyDescent="0.3">
      <c r="A28" s="3">
        <v>14</v>
      </c>
      <c r="B28" s="205">
        <v>504</v>
      </c>
      <c r="C28" s="205" t="s">
        <v>173</v>
      </c>
      <c r="D28" s="211">
        <v>5</v>
      </c>
      <c r="E28" s="206" t="s">
        <v>171</v>
      </c>
      <c r="F28" s="206" t="s">
        <v>142</v>
      </c>
      <c r="G28" s="206" t="s">
        <v>143</v>
      </c>
      <c r="H28" s="206" t="s">
        <v>172</v>
      </c>
      <c r="I28" s="239"/>
      <c r="J28" s="240"/>
      <c r="K28" s="240"/>
      <c r="L28" s="240"/>
      <c r="M28" s="240"/>
      <c r="N28" s="200">
        <f>I28+J28+K28+L28+M28</f>
        <v>0</v>
      </c>
      <c r="O28" s="201">
        <v>19</v>
      </c>
      <c r="P28" s="238">
        <f>N28+O28</f>
        <v>19</v>
      </c>
      <c r="Q28" s="205"/>
    </row>
    <row r="29" spans="1:17" x14ac:dyDescent="0.3">
      <c r="A29" s="3">
        <v>15</v>
      </c>
      <c r="B29" s="116"/>
      <c r="C29" s="116" t="s">
        <v>170</v>
      </c>
      <c r="D29" s="73">
        <v>5</v>
      </c>
      <c r="E29" s="116" t="s">
        <v>171</v>
      </c>
      <c r="F29" s="116" t="s">
        <v>142</v>
      </c>
      <c r="G29" s="116" t="s">
        <v>143</v>
      </c>
      <c r="H29" s="116" t="s">
        <v>172</v>
      </c>
      <c r="I29" s="73"/>
      <c r="J29" s="73"/>
      <c r="K29" s="73"/>
      <c r="L29" s="73"/>
      <c r="M29" s="73"/>
      <c r="N29" s="207">
        <f>I29+J29+K29+L29+M29</f>
        <v>0</v>
      </c>
      <c r="O29" s="207"/>
      <c r="P29" s="241">
        <f>N29+O29</f>
        <v>0</v>
      </c>
      <c r="Q29" s="116"/>
    </row>
    <row r="30" spans="1:17" x14ac:dyDescent="0.3">
      <c r="A30" s="3">
        <v>16</v>
      </c>
      <c r="B30" s="116"/>
      <c r="C30" s="15" t="s">
        <v>174</v>
      </c>
      <c r="D30" s="209">
        <v>5</v>
      </c>
      <c r="E30" s="17" t="s">
        <v>171</v>
      </c>
      <c r="F30" s="17" t="s">
        <v>142</v>
      </c>
      <c r="G30" s="206" t="s">
        <v>143</v>
      </c>
      <c r="H30" s="17" t="s">
        <v>172</v>
      </c>
      <c r="I30" s="73"/>
      <c r="J30" s="73"/>
      <c r="K30" s="73"/>
      <c r="L30" s="73"/>
      <c r="M30" s="73"/>
      <c r="N30" s="207">
        <f>I30+J30+K30+L30+M30</f>
        <v>0</v>
      </c>
      <c r="O30" s="207"/>
      <c r="P30" s="241">
        <f>N30+O30</f>
        <v>0</v>
      </c>
      <c r="Q30" s="116"/>
    </row>
    <row r="31" spans="1:17" x14ac:dyDescent="0.3">
      <c r="B31" s="5"/>
      <c r="C31" s="5"/>
      <c r="D31" s="5"/>
      <c r="E31" s="5"/>
      <c r="F31" s="5"/>
      <c r="G31" s="5"/>
      <c r="H31" s="5"/>
    </row>
    <row r="32" spans="1:17" x14ac:dyDescent="0.3">
      <c r="D32" t="s">
        <v>29</v>
      </c>
      <c r="F32" t="s">
        <v>236</v>
      </c>
      <c r="H32" t="s">
        <v>237</v>
      </c>
      <c r="K32" s="297"/>
      <c r="L32" s="297"/>
      <c r="M32" s="297"/>
      <c r="N32" s="297"/>
      <c r="O32" s="297"/>
      <c r="P32" s="297"/>
    </row>
  </sheetData>
  <sortState ref="B15:P31">
    <sortCondition descending="1" ref="P15:P31"/>
  </sortState>
  <mergeCells count="25">
    <mergeCell ref="K32:P32"/>
    <mergeCell ref="Q11:Q14"/>
    <mergeCell ref="A9:R9"/>
    <mergeCell ref="B11:B14"/>
    <mergeCell ref="A7:R7"/>
    <mergeCell ref="H11:H14"/>
    <mergeCell ref="I12:M12"/>
    <mergeCell ref="P12:P13"/>
    <mergeCell ref="I11:P11"/>
    <mergeCell ref="A11:A14"/>
    <mergeCell ref="N12:N13"/>
    <mergeCell ref="O12:O13"/>
    <mergeCell ref="C11:C14"/>
    <mergeCell ref="D11:D14"/>
    <mergeCell ref="E11:E14"/>
    <mergeCell ref="F11:F14"/>
    <mergeCell ref="G11:G14"/>
    <mergeCell ref="A8:R8"/>
    <mergeCell ref="O2:Q2"/>
    <mergeCell ref="M3:N3"/>
    <mergeCell ref="A6:R6"/>
    <mergeCell ref="O3:Q3"/>
    <mergeCell ref="M4:N4"/>
    <mergeCell ref="O4:Q4"/>
    <mergeCell ref="L2:N2"/>
  </mergeCells>
  <printOptions horizontalCentered="1"/>
  <pageMargins left="0.23622047244094491" right="0.23622047244094491" top="0.15748031496062992" bottom="0.19685039370078741" header="0.11811023622047245" footer="0.27559055118110237"/>
  <pageSetup paperSize="9" scale="80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opLeftCell="A4" zoomScale="90" zoomScaleNormal="90" workbookViewId="0">
      <selection activeCell="F20" sqref="F20"/>
    </sheetView>
  </sheetViews>
  <sheetFormatPr defaultRowHeight="14.4" x14ac:dyDescent="0.3"/>
  <cols>
    <col min="1" max="1" width="4" customWidth="1"/>
    <col min="2" max="2" width="7.44140625" customWidth="1"/>
    <col min="3" max="3" width="21.5546875" customWidth="1"/>
    <col min="4" max="4" width="3.6640625" customWidth="1"/>
    <col min="5" max="5" width="13.6640625" customWidth="1"/>
    <col min="6" max="6" width="10.109375" customWidth="1"/>
    <col min="7" max="7" width="9.44140625" customWidth="1"/>
    <col min="8" max="8" width="13.109375" customWidth="1"/>
    <col min="9" max="9" width="3.5546875" customWidth="1"/>
    <col min="10" max="10" width="3.88671875" customWidth="1"/>
    <col min="11" max="11" width="3.5546875" customWidth="1"/>
    <col min="12" max="15" width="3.44140625" customWidth="1"/>
    <col min="16" max="16" width="5" customWidth="1"/>
    <col min="17" max="17" width="3.44140625" customWidth="1"/>
    <col min="18" max="19" width="3" customWidth="1"/>
    <col min="20" max="22" width="3.109375" customWidth="1"/>
    <col min="23" max="25" width="3.44140625" customWidth="1"/>
    <col min="26" max="26" width="3.33203125" customWidth="1"/>
    <col min="27" max="27" width="3.109375" customWidth="1"/>
    <col min="28" max="28" width="3.6640625" customWidth="1"/>
    <col min="29" max="29" width="5.44140625" customWidth="1"/>
    <col min="30" max="30" width="6.33203125" customWidth="1"/>
    <col min="31" max="31" width="8.44140625" customWidth="1"/>
    <col min="32" max="32" width="4.6640625" customWidth="1"/>
  </cols>
  <sheetData>
    <row r="1" spans="1:32" x14ac:dyDescent="0.3">
      <c r="A1" s="61" t="s">
        <v>41</v>
      </c>
      <c r="D1" s="4"/>
      <c r="E1" s="4"/>
      <c r="F1" s="4"/>
      <c r="G1" s="4"/>
    </row>
    <row r="2" spans="1:32" ht="29.25" customHeight="1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393" t="s">
        <v>5</v>
      </c>
      <c r="M2" s="393"/>
      <c r="N2" s="393"/>
      <c r="O2" s="394" t="s">
        <v>222</v>
      </c>
      <c r="P2" s="394"/>
      <c r="Q2" s="394"/>
      <c r="R2" s="394"/>
      <c r="AA2" s="6"/>
      <c r="AB2" s="6"/>
      <c r="AC2" s="6"/>
      <c r="AD2" s="6"/>
    </row>
    <row r="3" spans="1:32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 t="s">
        <v>223</v>
      </c>
      <c r="P3" s="297"/>
      <c r="Q3" s="297"/>
      <c r="R3" s="297"/>
      <c r="AA3" s="6"/>
      <c r="AB3" s="6"/>
      <c r="AC3" s="6"/>
      <c r="AD3" s="6"/>
    </row>
    <row r="4" spans="1:32" x14ac:dyDescent="0.3">
      <c r="A4" s="62" t="s">
        <v>221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 t="s">
        <v>224</v>
      </c>
      <c r="P4" s="297"/>
      <c r="Q4" s="297"/>
      <c r="R4" s="297"/>
      <c r="AA4" s="6"/>
      <c r="AB4" s="6"/>
      <c r="AC4" s="6"/>
      <c r="AD4" s="6"/>
    </row>
    <row r="5" spans="1:32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2" x14ac:dyDescent="0.3">
      <c r="B6" s="296" t="s">
        <v>232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</row>
    <row r="7" spans="1:32" x14ac:dyDescent="0.3">
      <c r="B7" s="296" t="s">
        <v>131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</row>
    <row r="8" spans="1:32" ht="18" x14ac:dyDescent="0.35"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</row>
    <row r="9" spans="1:32" ht="18" x14ac:dyDescent="0.35">
      <c r="B9" s="303" t="s">
        <v>95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</row>
    <row r="10" spans="1:32" ht="15" thickBot="1" x14ac:dyDescent="0.35"/>
    <row r="11" spans="1:32" ht="15.75" customHeight="1" thickBot="1" x14ac:dyDescent="0.35">
      <c r="A11" s="304" t="s">
        <v>33</v>
      </c>
      <c r="B11" s="332" t="s">
        <v>34</v>
      </c>
      <c r="C11" s="294" t="s">
        <v>35</v>
      </c>
      <c r="D11" s="396" t="s">
        <v>36</v>
      </c>
      <c r="E11" s="294" t="s">
        <v>37</v>
      </c>
      <c r="F11" s="294" t="s">
        <v>39</v>
      </c>
      <c r="G11" s="294" t="s">
        <v>38</v>
      </c>
      <c r="H11" s="294" t="s">
        <v>40</v>
      </c>
      <c r="I11" s="329" t="s">
        <v>1</v>
      </c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1"/>
      <c r="AE11" s="395" t="s">
        <v>115</v>
      </c>
      <c r="AF11" s="336" t="s">
        <v>2</v>
      </c>
    </row>
    <row r="12" spans="1:32" ht="15.75" customHeight="1" thickBot="1" x14ac:dyDescent="0.35">
      <c r="A12" s="305"/>
      <c r="B12" s="333"/>
      <c r="C12" s="295"/>
      <c r="D12" s="397"/>
      <c r="E12" s="295"/>
      <c r="F12" s="295"/>
      <c r="G12" s="295"/>
      <c r="H12" s="295"/>
      <c r="I12" s="338" t="s">
        <v>96</v>
      </c>
      <c r="J12" s="339"/>
      <c r="K12" s="339"/>
      <c r="L12" s="339"/>
      <c r="M12" s="339"/>
      <c r="N12" s="339"/>
      <c r="O12" s="339"/>
      <c r="P12" s="314" t="s">
        <v>3</v>
      </c>
      <c r="Q12" s="338" t="s">
        <v>97</v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14" t="s">
        <v>3</v>
      </c>
      <c r="AD12" s="316" t="s">
        <v>11</v>
      </c>
      <c r="AE12" s="318"/>
      <c r="AF12" s="337"/>
    </row>
    <row r="13" spans="1:32" ht="28.5" customHeight="1" thickBot="1" x14ac:dyDescent="0.35">
      <c r="A13" s="305"/>
      <c r="B13" s="333"/>
      <c r="C13" s="295"/>
      <c r="D13" s="397"/>
      <c r="E13" s="295"/>
      <c r="F13" s="295"/>
      <c r="G13" s="295"/>
      <c r="H13" s="295"/>
      <c r="I13" s="22" t="s">
        <v>8</v>
      </c>
      <c r="J13" s="22" t="s">
        <v>9</v>
      </c>
      <c r="K13" s="22" t="s">
        <v>98</v>
      </c>
      <c r="L13" s="22" t="s">
        <v>18</v>
      </c>
      <c r="M13" s="22" t="s">
        <v>99</v>
      </c>
      <c r="N13" s="21" t="s">
        <v>100</v>
      </c>
      <c r="O13" s="21" t="s">
        <v>17</v>
      </c>
      <c r="P13" s="315"/>
      <c r="Q13" s="22" t="s">
        <v>101</v>
      </c>
      <c r="R13" s="22" t="s">
        <v>102</v>
      </c>
      <c r="S13" s="22" t="s">
        <v>103</v>
      </c>
      <c r="T13" s="22" t="s">
        <v>104</v>
      </c>
      <c r="U13" s="22" t="s">
        <v>105</v>
      </c>
      <c r="V13" s="22" t="s">
        <v>106</v>
      </c>
      <c r="W13" s="22" t="s">
        <v>107</v>
      </c>
      <c r="X13" s="22" t="s">
        <v>110</v>
      </c>
      <c r="Y13" s="22" t="s">
        <v>111</v>
      </c>
      <c r="Z13" s="22" t="s">
        <v>112</v>
      </c>
      <c r="AA13" s="21" t="s">
        <v>113</v>
      </c>
      <c r="AB13" s="21" t="s">
        <v>114</v>
      </c>
      <c r="AC13" s="315"/>
      <c r="AD13" s="317"/>
      <c r="AE13" s="319"/>
      <c r="AF13" s="337"/>
    </row>
    <row r="14" spans="1:32" ht="16.5" customHeight="1" thickBot="1" x14ac:dyDescent="0.35">
      <c r="A14" s="313"/>
      <c r="B14" s="335"/>
      <c r="C14" s="334"/>
      <c r="D14" s="398"/>
      <c r="E14" s="334"/>
      <c r="F14" s="334"/>
      <c r="G14" s="334"/>
      <c r="H14" s="334"/>
      <c r="I14" s="35" t="s">
        <v>109</v>
      </c>
      <c r="J14" s="35" t="s">
        <v>109</v>
      </c>
      <c r="K14" s="35" t="s">
        <v>109</v>
      </c>
      <c r="L14" s="35" t="s">
        <v>109</v>
      </c>
      <c r="M14" s="35" t="s">
        <v>109</v>
      </c>
      <c r="N14" s="29" t="s">
        <v>56</v>
      </c>
      <c r="O14" s="47" t="s">
        <v>56</v>
      </c>
      <c r="P14" s="36" t="s">
        <v>108</v>
      </c>
      <c r="Q14" s="35" t="s">
        <v>64</v>
      </c>
      <c r="R14" s="35" t="s">
        <v>64</v>
      </c>
      <c r="S14" s="35" t="s">
        <v>64</v>
      </c>
      <c r="T14" s="35" t="s">
        <v>64</v>
      </c>
      <c r="U14" s="35" t="s">
        <v>64</v>
      </c>
      <c r="V14" s="35" t="s">
        <v>64</v>
      </c>
      <c r="W14" s="35" t="s">
        <v>64</v>
      </c>
      <c r="X14" s="35" t="s">
        <v>64</v>
      </c>
      <c r="Y14" s="35" t="s">
        <v>64</v>
      </c>
      <c r="Z14" s="35" t="s">
        <v>64</v>
      </c>
      <c r="AA14" s="35" t="s">
        <v>109</v>
      </c>
      <c r="AB14" s="35" t="s">
        <v>64</v>
      </c>
      <c r="AC14" s="36" t="s">
        <v>108</v>
      </c>
      <c r="AD14" s="36" t="s">
        <v>4</v>
      </c>
      <c r="AE14" s="37" t="s">
        <v>14</v>
      </c>
      <c r="AF14" s="337"/>
    </row>
    <row r="15" spans="1:32" ht="30.75" customHeight="1" thickBot="1" x14ac:dyDescent="0.35">
      <c r="A15" s="229"/>
      <c r="B15" s="285" t="s">
        <v>229</v>
      </c>
      <c r="C15" s="219" t="s">
        <v>145</v>
      </c>
      <c r="D15" s="251">
        <v>8</v>
      </c>
      <c r="E15" s="219" t="s">
        <v>226</v>
      </c>
      <c r="F15" s="243" t="s">
        <v>142</v>
      </c>
      <c r="G15" s="243" t="s">
        <v>143</v>
      </c>
      <c r="H15" s="243" t="s">
        <v>181</v>
      </c>
      <c r="I15" s="24">
        <v>2</v>
      </c>
      <c r="J15" s="24">
        <v>3</v>
      </c>
      <c r="K15" s="24">
        <v>2</v>
      </c>
      <c r="L15" s="24">
        <v>3</v>
      </c>
      <c r="M15" s="24">
        <v>3</v>
      </c>
      <c r="N15" s="24">
        <v>3</v>
      </c>
      <c r="O15" s="24">
        <v>4</v>
      </c>
      <c r="P15" s="207">
        <f>I15+J15+K15+N15+O15+L15+M15</f>
        <v>20</v>
      </c>
      <c r="Q15" s="24">
        <v>2</v>
      </c>
      <c r="R15" s="24">
        <v>2</v>
      </c>
      <c r="S15" s="24">
        <v>1</v>
      </c>
      <c r="T15" s="24">
        <v>2</v>
      </c>
      <c r="U15" s="24">
        <v>0</v>
      </c>
      <c r="V15" s="24">
        <v>1</v>
      </c>
      <c r="W15" s="24">
        <v>2</v>
      </c>
      <c r="X15" s="24">
        <v>1</v>
      </c>
      <c r="Y15" s="24">
        <v>1</v>
      </c>
      <c r="Z15" s="24">
        <v>2</v>
      </c>
      <c r="AA15" s="24">
        <v>3</v>
      </c>
      <c r="AB15" s="24">
        <v>2</v>
      </c>
      <c r="AC15" s="207">
        <v>19</v>
      </c>
      <c r="AD15" s="207">
        <v>47</v>
      </c>
      <c r="AE15" s="208">
        <v>86</v>
      </c>
      <c r="AF15" s="292" t="s">
        <v>233</v>
      </c>
    </row>
    <row r="16" spans="1:32" ht="30.75" customHeight="1" x14ac:dyDescent="0.4">
      <c r="A16" s="50">
        <v>1</v>
      </c>
      <c r="B16" s="149" t="s">
        <v>231</v>
      </c>
      <c r="C16" s="26" t="s">
        <v>193</v>
      </c>
      <c r="D16" s="216">
        <v>8</v>
      </c>
      <c r="E16" s="26" t="s">
        <v>226</v>
      </c>
      <c r="F16" s="66" t="s">
        <v>142</v>
      </c>
      <c r="G16" s="66" t="s">
        <v>143</v>
      </c>
      <c r="H16" s="66" t="s">
        <v>181</v>
      </c>
      <c r="I16" s="286">
        <v>3</v>
      </c>
      <c r="J16" s="249">
        <v>3</v>
      </c>
      <c r="K16" s="249">
        <v>2</v>
      </c>
      <c r="L16" s="249">
        <v>3</v>
      </c>
      <c r="M16" s="249">
        <v>3</v>
      </c>
      <c r="N16" s="249">
        <v>5</v>
      </c>
      <c r="O16" s="287">
        <v>4</v>
      </c>
      <c r="P16" s="288">
        <f>I16+J16+K16+N16+O16+L16+M16</f>
        <v>23</v>
      </c>
      <c r="Q16" s="289">
        <v>2</v>
      </c>
      <c r="R16" s="249">
        <v>2</v>
      </c>
      <c r="S16" s="249">
        <v>1</v>
      </c>
      <c r="T16" s="249">
        <v>2</v>
      </c>
      <c r="U16" s="249">
        <v>0</v>
      </c>
      <c r="V16" s="249">
        <v>1</v>
      </c>
      <c r="W16" s="249">
        <v>2</v>
      </c>
      <c r="X16" s="249">
        <v>2</v>
      </c>
      <c r="Y16" s="249">
        <v>1</v>
      </c>
      <c r="Z16" s="249">
        <v>2</v>
      </c>
      <c r="AA16" s="249">
        <v>3</v>
      </c>
      <c r="AB16" s="287">
        <v>2</v>
      </c>
      <c r="AC16" s="288">
        <f>Q16+R16+S16+AA16+AB16+T16+U16+V16+W16+X16+Y16+Z16</f>
        <v>20</v>
      </c>
      <c r="AD16" s="290">
        <v>40</v>
      </c>
      <c r="AE16" s="291">
        <f>P16+AD16+AC16</f>
        <v>83</v>
      </c>
      <c r="AF16" s="293" t="s">
        <v>234</v>
      </c>
    </row>
    <row r="17" spans="2:31" x14ac:dyDescent="0.3"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2:31" x14ac:dyDescent="0.3">
      <c r="B18" t="s">
        <v>29</v>
      </c>
      <c r="D18" t="s">
        <v>240</v>
      </c>
      <c r="G18" t="s">
        <v>245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2:31" ht="10.5" customHeight="1" x14ac:dyDescent="0.3"/>
  </sheetData>
  <sortState ref="B15:AE17">
    <sortCondition descending="1" ref="AE15:AE17"/>
  </sortState>
  <mergeCells count="26">
    <mergeCell ref="A11:A14"/>
    <mergeCell ref="B11:B14"/>
    <mergeCell ref="C11:C14"/>
    <mergeCell ref="D11:D14"/>
    <mergeCell ref="E11:E14"/>
    <mergeCell ref="AF11:AF14"/>
    <mergeCell ref="I12:O12"/>
    <mergeCell ref="P12:P13"/>
    <mergeCell ref="AD12:AD13"/>
    <mergeCell ref="B6:AE6"/>
    <mergeCell ref="B7:AE7"/>
    <mergeCell ref="B8:AE8"/>
    <mergeCell ref="B9:AE9"/>
    <mergeCell ref="Q12:AB12"/>
    <mergeCell ref="AC12:AC13"/>
    <mergeCell ref="G11:G14"/>
    <mergeCell ref="H11:H14"/>
    <mergeCell ref="I11:AD11"/>
    <mergeCell ref="AE11:AE13"/>
    <mergeCell ref="F11:F14"/>
    <mergeCell ref="L2:N2"/>
    <mergeCell ref="M3:N3"/>
    <mergeCell ref="M4:N4"/>
    <mergeCell ref="O2:R2"/>
    <mergeCell ref="O3:R3"/>
    <mergeCell ref="O4:R4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22" zoomScale="86" zoomScaleNormal="86" workbookViewId="0">
      <selection activeCell="T16" sqref="T16"/>
    </sheetView>
  </sheetViews>
  <sheetFormatPr defaultRowHeight="14.4" x14ac:dyDescent="0.3"/>
  <cols>
    <col min="1" max="1" width="5.5546875" customWidth="1"/>
    <col min="2" max="2" width="9.88671875" customWidth="1"/>
    <col min="3" max="3" width="21.44140625" customWidth="1"/>
    <col min="4" max="4" width="7.109375" customWidth="1"/>
    <col min="5" max="5" width="21.88671875" customWidth="1"/>
    <col min="6" max="6" width="13.33203125" customWidth="1"/>
    <col min="7" max="7" width="11.44140625" customWidth="1"/>
    <col min="8" max="8" width="18.44140625" customWidth="1"/>
    <col min="9" max="11" width="5.6640625" customWidth="1"/>
    <col min="12" max="12" width="6.6640625" customWidth="1"/>
    <col min="13" max="13" width="8.5546875" customWidth="1"/>
    <col min="14" max="14" width="7.109375" customWidth="1"/>
    <col min="15" max="15" width="7.6640625" customWidth="1"/>
    <col min="16" max="16" width="9" customWidth="1"/>
  </cols>
  <sheetData>
    <row r="1" spans="1:25" x14ac:dyDescent="0.3">
      <c r="A1" s="61" t="s">
        <v>41</v>
      </c>
      <c r="D1" s="4"/>
      <c r="E1" s="4"/>
      <c r="F1" s="4"/>
      <c r="G1" s="4"/>
    </row>
    <row r="2" spans="1:25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299" t="s">
        <v>5</v>
      </c>
      <c r="M2" s="299"/>
      <c r="N2" s="299"/>
      <c r="O2" s="297" t="s">
        <v>222</v>
      </c>
      <c r="P2" s="297"/>
      <c r="Q2" s="297"/>
    </row>
    <row r="3" spans="1:25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 t="s">
        <v>223</v>
      </c>
      <c r="P3" s="297"/>
      <c r="Q3" s="297"/>
    </row>
    <row r="4" spans="1:25" x14ac:dyDescent="0.3">
      <c r="A4" s="62" t="s">
        <v>221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 t="s">
        <v>224</v>
      </c>
      <c r="P4" s="297"/>
      <c r="Q4" s="297"/>
    </row>
    <row r="5" spans="1:25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5" x14ac:dyDescent="0.3">
      <c r="A6" s="296" t="s">
        <v>232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25" x14ac:dyDescent="0.3">
      <c r="A7" s="296" t="s">
        <v>117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25" x14ac:dyDescent="0.3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</row>
    <row r="9" spans="1:25" ht="18" x14ac:dyDescent="0.35">
      <c r="A9" s="303" t="s">
        <v>15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</row>
    <row r="10" spans="1:25" ht="15" thickBot="1" x14ac:dyDescent="0.35"/>
    <row r="11" spans="1:25" ht="12.75" customHeight="1" thickBot="1" x14ac:dyDescent="0.35">
      <c r="A11" s="304" t="s">
        <v>33</v>
      </c>
      <c r="B11" s="304" t="s">
        <v>34</v>
      </c>
      <c r="C11" s="294" t="s">
        <v>35</v>
      </c>
      <c r="D11" s="304" t="s">
        <v>36</v>
      </c>
      <c r="E11" s="294" t="s">
        <v>37</v>
      </c>
      <c r="F11" s="294" t="s">
        <v>39</v>
      </c>
      <c r="G11" s="294" t="s">
        <v>38</v>
      </c>
      <c r="H11" s="294" t="s">
        <v>40</v>
      </c>
      <c r="I11" s="310" t="s">
        <v>1</v>
      </c>
      <c r="J11" s="311"/>
      <c r="K11" s="311"/>
      <c r="L11" s="311"/>
      <c r="M11" s="311"/>
      <c r="N11" s="311"/>
      <c r="O11" s="311"/>
      <c r="P11" s="312"/>
      <c r="Q11" s="300" t="s">
        <v>2</v>
      </c>
    </row>
    <row r="12" spans="1:25" ht="26.25" customHeight="1" thickBot="1" x14ac:dyDescent="0.35">
      <c r="A12" s="305"/>
      <c r="B12" s="305"/>
      <c r="C12" s="295"/>
      <c r="D12" s="305"/>
      <c r="E12" s="295"/>
      <c r="F12" s="295"/>
      <c r="G12" s="295"/>
      <c r="H12" s="295"/>
      <c r="I12" s="322" t="s">
        <v>25</v>
      </c>
      <c r="J12" s="323"/>
      <c r="K12" s="323"/>
      <c r="L12" s="323"/>
      <c r="M12" s="323"/>
      <c r="N12" s="320" t="s">
        <v>3</v>
      </c>
      <c r="O12" s="321" t="s">
        <v>11</v>
      </c>
      <c r="P12" s="318" t="s">
        <v>12</v>
      </c>
      <c r="Q12" s="301"/>
      <c r="T12" s="5"/>
      <c r="U12" s="5"/>
      <c r="V12" s="5"/>
      <c r="W12" s="5"/>
      <c r="X12" s="5"/>
      <c r="Y12" s="5"/>
    </row>
    <row r="13" spans="1:25" ht="25.5" customHeight="1" thickBot="1" x14ac:dyDescent="0.35">
      <c r="A13" s="305"/>
      <c r="B13" s="305"/>
      <c r="C13" s="295"/>
      <c r="D13" s="305"/>
      <c r="E13" s="295"/>
      <c r="F13" s="295"/>
      <c r="G13" s="295"/>
      <c r="H13" s="295"/>
      <c r="I13" s="22" t="s">
        <v>8</v>
      </c>
      <c r="J13" s="22" t="s">
        <v>9</v>
      </c>
      <c r="K13" s="22" t="s">
        <v>10</v>
      </c>
      <c r="L13" s="21" t="s">
        <v>17</v>
      </c>
      <c r="M13" s="21" t="s">
        <v>18</v>
      </c>
      <c r="N13" s="315"/>
      <c r="O13" s="317"/>
      <c r="P13" s="319"/>
      <c r="Q13" s="301"/>
      <c r="T13" s="5"/>
      <c r="U13" s="139"/>
      <c r="V13" s="5"/>
      <c r="W13" s="5"/>
      <c r="X13" s="5"/>
      <c r="Y13" s="5"/>
    </row>
    <row r="14" spans="1:25" ht="17.25" customHeight="1" thickBot="1" x14ac:dyDescent="0.35">
      <c r="A14" s="313"/>
      <c r="B14" s="305"/>
      <c r="C14" s="295"/>
      <c r="D14" s="305"/>
      <c r="E14" s="295"/>
      <c r="F14" s="295"/>
      <c r="G14" s="295"/>
      <c r="H14" s="295"/>
      <c r="I14" s="30"/>
      <c r="J14" s="30"/>
      <c r="K14" s="30"/>
      <c r="L14" s="30"/>
      <c r="M14" s="48"/>
      <c r="N14" s="38" t="s">
        <v>4</v>
      </c>
      <c r="O14" s="217" t="s">
        <v>4</v>
      </c>
      <c r="P14" s="43" t="s">
        <v>14</v>
      </c>
      <c r="Q14" s="301"/>
      <c r="T14" s="140"/>
      <c r="U14" s="142"/>
      <c r="V14" s="142"/>
      <c r="W14" s="141"/>
      <c r="X14" s="143"/>
      <c r="Y14" s="5"/>
    </row>
    <row r="15" spans="1:25" ht="21" customHeight="1" thickBot="1" x14ac:dyDescent="0.35">
      <c r="A15" s="50">
        <v>1</v>
      </c>
      <c r="B15" s="116">
        <v>610</v>
      </c>
      <c r="C15" s="196" t="s">
        <v>147</v>
      </c>
      <c r="D15" s="73">
        <v>6</v>
      </c>
      <c r="E15" s="73" t="s">
        <v>141</v>
      </c>
      <c r="F15" s="73" t="s">
        <v>142</v>
      </c>
      <c r="G15" s="73" t="s">
        <v>143</v>
      </c>
      <c r="H15" s="196" t="s">
        <v>144</v>
      </c>
      <c r="I15" s="24">
        <v>10</v>
      </c>
      <c r="J15" s="24">
        <v>10</v>
      </c>
      <c r="K15" s="24">
        <v>10</v>
      </c>
      <c r="L15" s="24">
        <v>10</v>
      </c>
      <c r="M15" s="24">
        <v>10</v>
      </c>
      <c r="N15" s="207">
        <f t="shared" ref="N15:N26" si="0">I15+J15+K15+L15+M15</f>
        <v>50</v>
      </c>
      <c r="O15" s="207">
        <v>49</v>
      </c>
      <c r="P15" s="263">
        <f t="shared" ref="P15:P26" si="1">N15+O15</f>
        <v>99</v>
      </c>
      <c r="Q15" s="265" t="s">
        <v>233</v>
      </c>
      <c r="T15" s="140"/>
      <c r="U15" s="142"/>
      <c r="V15" s="142"/>
      <c r="W15" s="141"/>
      <c r="X15" s="143"/>
      <c r="Y15" s="5"/>
    </row>
    <row r="16" spans="1:25" ht="21" customHeight="1" x14ac:dyDescent="0.3">
      <c r="A16" s="51">
        <v>2</v>
      </c>
      <c r="B16" s="116">
        <v>607</v>
      </c>
      <c r="C16" s="196" t="s">
        <v>148</v>
      </c>
      <c r="D16" s="73">
        <v>6</v>
      </c>
      <c r="E16" s="73" t="s">
        <v>141</v>
      </c>
      <c r="F16" s="73" t="s">
        <v>142</v>
      </c>
      <c r="G16" s="73" t="s">
        <v>143</v>
      </c>
      <c r="H16" s="196" t="s">
        <v>146</v>
      </c>
      <c r="I16" s="24">
        <v>10</v>
      </c>
      <c r="J16" s="24">
        <v>10</v>
      </c>
      <c r="K16" s="24">
        <v>7</v>
      </c>
      <c r="L16" s="24">
        <v>8</v>
      </c>
      <c r="M16" s="24">
        <v>10</v>
      </c>
      <c r="N16" s="207">
        <f t="shared" si="0"/>
        <v>45</v>
      </c>
      <c r="O16" s="207">
        <v>44</v>
      </c>
      <c r="P16" s="264">
        <f t="shared" si="1"/>
        <v>89</v>
      </c>
      <c r="Q16" s="265" t="s">
        <v>234</v>
      </c>
      <c r="T16" s="140"/>
      <c r="U16" s="142"/>
      <c r="V16" s="142"/>
      <c r="W16" s="141"/>
      <c r="X16" s="143"/>
      <c r="Y16" s="5"/>
    </row>
    <row r="17" spans="1:25" ht="21" customHeight="1" x14ac:dyDescent="0.3">
      <c r="A17" s="51">
        <v>3</v>
      </c>
      <c r="B17" s="10">
        <v>604</v>
      </c>
      <c r="C17" s="196" t="s">
        <v>209</v>
      </c>
      <c r="D17" s="73">
        <v>6</v>
      </c>
      <c r="E17" s="73" t="s">
        <v>141</v>
      </c>
      <c r="F17" s="73" t="s">
        <v>142</v>
      </c>
      <c r="G17" s="73" t="s">
        <v>143</v>
      </c>
      <c r="H17" s="197" t="s">
        <v>146</v>
      </c>
      <c r="I17" s="23">
        <v>10</v>
      </c>
      <c r="J17" s="24">
        <v>9</v>
      </c>
      <c r="K17" s="24">
        <v>9</v>
      </c>
      <c r="L17" s="24">
        <v>10</v>
      </c>
      <c r="M17" s="24">
        <v>10</v>
      </c>
      <c r="N17" s="18">
        <f t="shared" si="0"/>
        <v>48</v>
      </c>
      <c r="O17" s="147">
        <v>40</v>
      </c>
      <c r="P17" s="148">
        <f t="shared" si="1"/>
        <v>88</v>
      </c>
      <c r="Q17" s="260" t="s">
        <v>235</v>
      </c>
      <c r="T17" s="144"/>
      <c r="U17" s="142"/>
      <c r="V17" s="142"/>
      <c r="W17" s="141"/>
      <c r="X17" s="143"/>
      <c r="Y17" s="5"/>
    </row>
    <row r="18" spans="1:25" ht="16.5" customHeight="1" x14ac:dyDescent="0.3">
      <c r="A18" s="51">
        <v>4</v>
      </c>
      <c r="B18" s="10">
        <v>609</v>
      </c>
      <c r="C18" s="116" t="s">
        <v>167</v>
      </c>
      <c r="D18" s="73">
        <v>6</v>
      </c>
      <c r="E18" s="235" t="s">
        <v>162</v>
      </c>
      <c r="F18" s="116" t="s">
        <v>142</v>
      </c>
      <c r="G18" s="116" t="s">
        <v>163</v>
      </c>
      <c r="H18" s="117" t="s">
        <v>164</v>
      </c>
      <c r="I18" s="23">
        <v>7</v>
      </c>
      <c r="J18" s="24">
        <v>8</v>
      </c>
      <c r="K18" s="24">
        <v>7</v>
      </c>
      <c r="L18" s="24">
        <v>7</v>
      </c>
      <c r="M18" s="24">
        <v>10</v>
      </c>
      <c r="N18" s="18">
        <f t="shared" si="0"/>
        <v>39</v>
      </c>
      <c r="O18" s="147">
        <v>41</v>
      </c>
      <c r="P18" s="148">
        <f t="shared" si="1"/>
        <v>80</v>
      </c>
      <c r="Q18" s="10"/>
      <c r="T18" s="144"/>
      <c r="U18" s="142"/>
      <c r="V18" s="142"/>
      <c r="W18" s="141"/>
      <c r="X18" s="143"/>
      <c r="Y18" s="5"/>
    </row>
    <row r="19" spans="1:25" ht="15" customHeight="1" x14ac:dyDescent="0.3">
      <c r="A19" s="51">
        <v>5</v>
      </c>
      <c r="B19" s="10">
        <v>602</v>
      </c>
      <c r="C19" s="15" t="s">
        <v>207</v>
      </c>
      <c r="D19" s="209" t="s">
        <v>206</v>
      </c>
      <c r="E19" s="17" t="s">
        <v>201</v>
      </c>
      <c r="F19" s="17" t="s">
        <v>142</v>
      </c>
      <c r="G19" s="17" t="s">
        <v>143</v>
      </c>
      <c r="H19" s="17" t="s">
        <v>202</v>
      </c>
      <c r="I19" s="23">
        <v>10</v>
      </c>
      <c r="J19" s="24">
        <v>9</v>
      </c>
      <c r="K19" s="24">
        <v>9</v>
      </c>
      <c r="L19" s="24">
        <v>10</v>
      </c>
      <c r="M19" s="24">
        <v>10</v>
      </c>
      <c r="N19" s="18">
        <f t="shared" si="0"/>
        <v>48</v>
      </c>
      <c r="O19" s="147">
        <v>31</v>
      </c>
      <c r="P19" s="148">
        <f t="shared" si="1"/>
        <v>79</v>
      </c>
      <c r="Q19" s="10"/>
      <c r="T19" s="140"/>
      <c r="U19" s="142"/>
      <c r="V19" s="142"/>
      <c r="W19" s="141"/>
      <c r="X19" s="143"/>
      <c r="Y19" s="5"/>
    </row>
    <row r="20" spans="1:25" ht="15" customHeight="1" thickBot="1" x14ac:dyDescent="0.35">
      <c r="A20" s="51">
        <v>6</v>
      </c>
      <c r="B20" s="10">
        <v>608</v>
      </c>
      <c r="C20" s="10" t="s">
        <v>205</v>
      </c>
      <c r="D20" s="209" t="s">
        <v>206</v>
      </c>
      <c r="E20" s="17" t="s">
        <v>201</v>
      </c>
      <c r="F20" s="17" t="s">
        <v>142</v>
      </c>
      <c r="G20" s="17" t="s">
        <v>143</v>
      </c>
      <c r="H20" s="17" t="s">
        <v>202</v>
      </c>
      <c r="I20" s="23">
        <v>10</v>
      </c>
      <c r="J20" s="24">
        <v>8</v>
      </c>
      <c r="K20" s="24">
        <v>8</v>
      </c>
      <c r="L20" s="24">
        <v>9</v>
      </c>
      <c r="M20" s="24">
        <v>10</v>
      </c>
      <c r="N20" s="18">
        <f t="shared" si="0"/>
        <v>45</v>
      </c>
      <c r="O20" s="147">
        <v>30</v>
      </c>
      <c r="P20" s="148">
        <f t="shared" si="1"/>
        <v>75</v>
      </c>
      <c r="Q20" s="10"/>
      <c r="T20" s="140"/>
      <c r="U20" s="142"/>
      <c r="V20" s="142"/>
      <c r="W20" s="141"/>
      <c r="X20" s="143"/>
      <c r="Y20" s="5"/>
    </row>
    <row r="21" spans="1:25" x14ac:dyDescent="0.3">
      <c r="A21" s="51">
        <v>7</v>
      </c>
      <c r="B21" s="10">
        <v>611</v>
      </c>
      <c r="C21" s="26" t="s">
        <v>214</v>
      </c>
      <c r="D21" s="209" t="s">
        <v>206</v>
      </c>
      <c r="E21" s="17" t="s">
        <v>211</v>
      </c>
      <c r="F21" s="17" t="s">
        <v>142</v>
      </c>
      <c r="G21" s="17" t="s">
        <v>143</v>
      </c>
      <c r="H21" s="17" t="s">
        <v>212</v>
      </c>
      <c r="I21" s="23">
        <v>10</v>
      </c>
      <c r="J21" s="24">
        <v>7</v>
      </c>
      <c r="K21" s="24">
        <v>7</v>
      </c>
      <c r="L21" s="24">
        <v>8</v>
      </c>
      <c r="M21" s="24">
        <v>10</v>
      </c>
      <c r="N21" s="18">
        <f t="shared" si="0"/>
        <v>42</v>
      </c>
      <c r="O21" s="147">
        <v>28</v>
      </c>
      <c r="P21" s="148">
        <f t="shared" si="1"/>
        <v>70</v>
      </c>
      <c r="Q21" s="10"/>
    </row>
    <row r="22" spans="1:25" x14ac:dyDescent="0.3">
      <c r="A22" s="51">
        <v>8</v>
      </c>
      <c r="B22" s="10">
        <v>605</v>
      </c>
      <c r="C22" s="15" t="s">
        <v>176</v>
      </c>
      <c r="D22" s="209">
        <v>6</v>
      </c>
      <c r="E22" s="17" t="s">
        <v>177</v>
      </c>
      <c r="F22" s="17" t="s">
        <v>142</v>
      </c>
      <c r="G22" s="17" t="s">
        <v>143</v>
      </c>
      <c r="H22" s="17" t="s">
        <v>178</v>
      </c>
      <c r="I22" s="23">
        <v>8</v>
      </c>
      <c r="J22" s="24">
        <v>7</v>
      </c>
      <c r="K22" s="24">
        <v>7</v>
      </c>
      <c r="L22" s="24">
        <v>7</v>
      </c>
      <c r="M22" s="24">
        <v>10</v>
      </c>
      <c r="N22" s="18">
        <f t="shared" si="0"/>
        <v>39</v>
      </c>
      <c r="O22" s="147">
        <v>28</v>
      </c>
      <c r="P22" s="148">
        <f t="shared" si="1"/>
        <v>67</v>
      </c>
      <c r="Q22" s="10"/>
    </row>
    <row r="23" spans="1:25" x14ac:dyDescent="0.3">
      <c r="A23" s="51">
        <v>9</v>
      </c>
      <c r="B23" s="10">
        <v>613</v>
      </c>
      <c r="C23" s="10" t="s">
        <v>215</v>
      </c>
      <c r="D23" s="210" t="s">
        <v>206</v>
      </c>
      <c r="E23" s="12" t="s">
        <v>211</v>
      </c>
      <c r="F23" s="12" t="s">
        <v>142</v>
      </c>
      <c r="G23" s="12" t="s">
        <v>143</v>
      </c>
      <c r="H23" s="12" t="s">
        <v>212</v>
      </c>
      <c r="I23" s="23">
        <v>10</v>
      </c>
      <c r="J23" s="24">
        <v>9</v>
      </c>
      <c r="K23" s="24">
        <v>6</v>
      </c>
      <c r="L23" s="24">
        <v>7</v>
      </c>
      <c r="M23" s="24">
        <v>10</v>
      </c>
      <c r="N23" s="18">
        <f t="shared" si="0"/>
        <v>42</v>
      </c>
      <c r="O23" s="147">
        <v>19</v>
      </c>
      <c r="P23" s="148">
        <f t="shared" si="1"/>
        <v>61</v>
      </c>
      <c r="Q23" s="10"/>
    </row>
    <row r="24" spans="1:25" x14ac:dyDescent="0.3">
      <c r="A24" s="199">
        <v>10</v>
      </c>
      <c r="B24" s="10">
        <v>601</v>
      </c>
      <c r="C24" s="10" t="s">
        <v>208</v>
      </c>
      <c r="D24" s="210" t="s">
        <v>206</v>
      </c>
      <c r="E24" s="12" t="s">
        <v>201</v>
      </c>
      <c r="F24" s="12" t="s">
        <v>142</v>
      </c>
      <c r="G24" s="12" t="s">
        <v>143</v>
      </c>
      <c r="H24" s="12" t="s">
        <v>202</v>
      </c>
      <c r="I24" s="23">
        <v>5</v>
      </c>
      <c r="J24" s="24">
        <v>5</v>
      </c>
      <c r="K24" s="24">
        <v>5</v>
      </c>
      <c r="L24" s="24">
        <v>5</v>
      </c>
      <c r="M24" s="24">
        <v>10</v>
      </c>
      <c r="N24" s="18">
        <f t="shared" si="0"/>
        <v>30</v>
      </c>
      <c r="O24" s="147">
        <v>21</v>
      </c>
      <c r="P24" s="148">
        <f t="shared" si="1"/>
        <v>51</v>
      </c>
      <c r="Q24" s="10"/>
    </row>
    <row r="25" spans="1:25" ht="28.8" x14ac:dyDescent="0.3">
      <c r="A25" s="199">
        <v>11</v>
      </c>
      <c r="B25" s="10"/>
      <c r="C25" s="15" t="s">
        <v>168</v>
      </c>
      <c r="D25" s="209">
        <v>6</v>
      </c>
      <c r="E25" s="198" t="s">
        <v>162</v>
      </c>
      <c r="F25" s="17" t="s">
        <v>142</v>
      </c>
      <c r="G25" s="17" t="s">
        <v>163</v>
      </c>
      <c r="H25" s="17" t="s">
        <v>164</v>
      </c>
      <c r="I25" s="23"/>
      <c r="J25" s="24"/>
      <c r="K25" s="24"/>
      <c r="L25" s="24"/>
      <c r="M25" s="24"/>
      <c r="N25" s="200">
        <f t="shared" si="0"/>
        <v>0</v>
      </c>
      <c r="O25" s="201"/>
      <c r="P25" s="202">
        <f t="shared" si="1"/>
        <v>0</v>
      </c>
      <c r="Q25" s="10"/>
    </row>
    <row r="26" spans="1:25" ht="15" thickBot="1" x14ac:dyDescent="0.35">
      <c r="A26" s="52">
        <v>12</v>
      </c>
      <c r="B26" s="10"/>
      <c r="C26" s="10" t="s">
        <v>216</v>
      </c>
      <c r="D26" s="210" t="s">
        <v>206</v>
      </c>
      <c r="E26" s="12" t="s">
        <v>211</v>
      </c>
      <c r="F26" s="12" t="s">
        <v>142</v>
      </c>
      <c r="G26" s="12" t="s">
        <v>143</v>
      </c>
      <c r="H26" s="12" t="s">
        <v>212</v>
      </c>
      <c r="I26" s="23"/>
      <c r="J26" s="24"/>
      <c r="K26" s="24"/>
      <c r="L26" s="24"/>
      <c r="M26" s="24"/>
      <c r="N26" s="200">
        <f t="shared" si="0"/>
        <v>0</v>
      </c>
      <c r="O26" s="201"/>
      <c r="P26" s="202">
        <f t="shared" si="1"/>
        <v>0</v>
      </c>
      <c r="Q26" s="10"/>
    </row>
    <row r="27" spans="1:25" x14ac:dyDescent="0.3">
      <c r="B27" s="5"/>
      <c r="C27" s="5"/>
      <c r="F27" s="19"/>
      <c r="G27" s="19"/>
      <c r="H27" s="19"/>
      <c r="I27" s="19"/>
      <c r="J27" s="19"/>
      <c r="K27" s="19"/>
      <c r="L27" s="19"/>
      <c r="M27" s="19"/>
    </row>
    <row r="28" spans="1:25" x14ac:dyDescent="0.3">
      <c r="A28" t="s">
        <v>29</v>
      </c>
      <c r="C28" t="s">
        <v>238</v>
      </c>
      <c r="E28" t="s">
        <v>239</v>
      </c>
      <c r="H28" s="297"/>
      <c r="I28" s="297"/>
      <c r="J28" s="297"/>
      <c r="K28" s="297"/>
      <c r="L28" s="297"/>
      <c r="M28" s="297"/>
    </row>
    <row r="29" spans="1:25" x14ac:dyDescent="0.3">
      <c r="F29" s="19"/>
      <c r="G29" s="19"/>
      <c r="H29" s="19"/>
      <c r="I29" s="19"/>
      <c r="J29" s="19"/>
      <c r="K29" s="19"/>
      <c r="L29" s="19"/>
      <c r="M29" s="19"/>
    </row>
    <row r="30" spans="1:25" hidden="1" x14ac:dyDescent="0.3"/>
    <row r="31" spans="1:25" hidden="1" x14ac:dyDescent="0.3"/>
    <row r="32" spans="1:25" ht="18.75" customHeight="1" x14ac:dyDescent="0.3"/>
    <row r="33" spans="2:4" ht="16.2" thickBot="1" x14ac:dyDescent="0.35">
      <c r="B33" s="132" t="s">
        <v>93</v>
      </c>
    </row>
    <row r="34" spans="2:4" ht="31.5" customHeight="1" thickBot="1" x14ac:dyDescent="0.35">
      <c r="B34" s="154" t="s">
        <v>132</v>
      </c>
      <c r="C34" s="155"/>
      <c r="D34" s="133" t="s">
        <v>46</v>
      </c>
    </row>
    <row r="35" spans="2:4" ht="31.8" thickBot="1" x14ac:dyDescent="0.35">
      <c r="B35" s="134" t="s">
        <v>8</v>
      </c>
      <c r="C35" s="135" t="s">
        <v>133</v>
      </c>
      <c r="D35" s="136" t="s">
        <v>134</v>
      </c>
    </row>
    <row r="36" spans="2:4" ht="47.4" thickBot="1" x14ac:dyDescent="0.35">
      <c r="B36" s="134" t="s">
        <v>9</v>
      </c>
      <c r="C36" s="135" t="s">
        <v>138</v>
      </c>
      <c r="D36" s="136" t="s">
        <v>134</v>
      </c>
    </row>
    <row r="37" spans="2:4" ht="47.4" thickBot="1" x14ac:dyDescent="0.35">
      <c r="B37" s="134" t="s">
        <v>10</v>
      </c>
      <c r="C37" s="135" t="s">
        <v>139</v>
      </c>
      <c r="D37" s="136" t="s">
        <v>134</v>
      </c>
    </row>
    <row r="38" spans="2:4" ht="31.8" thickBot="1" x14ac:dyDescent="0.35">
      <c r="B38" s="134" t="s">
        <v>17</v>
      </c>
      <c r="C38" s="135" t="s">
        <v>135</v>
      </c>
      <c r="D38" s="136" t="s">
        <v>134</v>
      </c>
    </row>
    <row r="39" spans="2:4" ht="47.4" thickBot="1" x14ac:dyDescent="0.35">
      <c r="B39" s="134" t="s">
        <v>18</v>
      </c>
      <c r="C39" s="135" t="s">
        <v>136</v>
      </c>
      <c r="D39" s="137" t="s">
        <v>137</v>
      </c>
    </row>
  </sheetData>
  <sortState ref="B15:P27">
    <sortCondition descending="1" ref="P15:P27"/>
  </sortState>
  <mergeCells count="25">
    <mergeCell ref="A9:P9"/>
    <mergeCell ref="I11:P11"/>
    <mergeCell ref="I12:M12"/>
    <mergeCell ref="L2:N2"/>
    <mergeCell ref="O2:Q2"/>
    <mergeCell ref="M3:N3"/>
    <mergeCell ref="O3:Q3"/>
    <mergeCell ref="M4:N4"/>
    <mergeCell ref="O4:Q4"/>
    <mergeCell ref="A7:R7"/>
    <mergeCell ref="A6:R6"/>
    <mergeCell ref="Q11:Q14"/>
    <mergeCell ref="A8:P8"/>
    <mergeCell ref="H28:M28"/>
    <mergeCell ref="P12:P13"/>
    <mergeCell ref="A11:A14"/>
    <mergeCell ref="B11:B14"/>
    <mergeCell ref="C11:C14"/>
    <mergeCell ref="D11:D14"/>
    <mergeCell ref="N12:N13"/>
    <mergeCell ref="O12:O13"/>
    <mergeCell ref="E11:E14"/>
    <mergeCell ref="F11:F14"/>
    <mergeCell ref="G11:G14"/>
    <mergeCell ref="H11:H14"/>
  </mergeCells>
  <printOptions horizontalCentered="1"/>
  <pageMargins left="3.937007874015748E-2" right="3.937007874015748E-2" top="0.35433070866141736" bottom="0.51181102362204722" header="0.31496062992125984" footer="0.6692913385826772"/>
  <pageSetup paperSize="9" scale="66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="90" zoomScaleNormal="90" workbookViewId="0">
      <selection activeCell="G11" sqref="G11:G14"/>
    </sheetView>
  </sheetViews>
  <sheetFormatPr defaultRowHeight="14.4" x14ac:dyDescent="0.3"/>
  <cols>
    <col min="1" max="1" width="5" customWidth="1"/>
    <col min="2" max="2" width="10.44140625" customWidth="1"/>
    <col min="3" max="3" width="20.109375" customWidth="1"/>
    <col min="4" max="4" width="6.5546875" customWidth="1"/>
    <col min="5" max="5" width="19.44140625" customWidth="1"/>
    <col min="6" max="6" width="10.44140625" customWidth="1"/>
    <col min="7" max="7" width="9.5546875" customWidth="1"/>
    <col min="8" max="8" width="19.33203125" customWidth="1"/>
    <col min="9" max="9" width="4.88671875" customWidth="1"/>
    <col min="10" max="10" width="4.5546875" customWidth="1"/>
    <col min="11" max="11" width="5.44140625" customWidth="1"/>
    <col min="12" max="12" width="5" customWidth="1"/>
    <col min="13" max="13" width="5.88671875" customWidth="1"/>
    <col min="14" max="15" width="5.6640625" customWidth="1"/>
    <col min="16" max="16" width="6.6640625" customWidth="1"/>
    <col min="17" max="18" width="5.6640625" customWidth="1"/>
    <col min="19" max="19" width="7.6640625" customWidth="1"/>
    <col min="20" max="20" width="4.33203125" customWidth="1"/>
  </cols>
  <sheetData>
    <row r="1" spans="1:28" x14ac:dyDescent="0.3">
      <c r="A1" s="61" t="s">
        <v>41</v>
      </c>
      <c r="D1" s="4"/>
      <c r="E1" s="4"/>
      <c r="F1" s="4"/>
      <c r="G1" s="4"/>
    </row>
    <row r="2" spans="1:28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299" t="s">
        <v>5</v>
      </c>
      <c r="M2" s="299"/>
      <c r="N2" s="299"/>
      <c r="O2" s="297" t="s">
        <v>222</v>
      </c>
      <c r="P2" s="297"/>
      <c r="Q2" s="297"/>
    </row>
    <row r="3" spans="1:28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 t="s">
        <v>223</v>
      </c>
      <c r="P3" s="297"/>
      <c r="Q3" s="297"/>
    </row>
    <row r="4" spans="1:28" x14ac:dyDescent="0.3">
      <c r="A4" s="62" t="s">
        <v>221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 t="s">
        <v>224</v>
      </c>
      <c r="P4" s="297"/>
      <c r="Q4" s="297"/>
    </row>
    <row r="5" spans="1:28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8" x14ac:dyDescent="0.3">
      <c r="A6" s="296" t="s">
        <v>232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28" x14ac:dyDescent="0.3">
      <c r="A7" s="296" t="s">
        <v>117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28" x14ac:dyDescent="0.3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</row>
    <row r="9" spans="1:28" ht="18" x14ac:dyDescent="0.35">
      <c r="A9" s="303" t="s">
        <v>16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28" ht="15" thickBot="1" x14ac:dyDescent="0.35"/>
    <row r="11" spans="1:28" ht="12.75" customHeight="1" thickBot="1" x14ac:dyDescent="0.35">
      <c r="A11" s="304" t="s">
        <v>33</v>
      </c>
      <c r="B11" s="332" t="s">
        <v>34</v>
      </c>
      <c r="C11" s="294" t="s">
        <v>35</v>
      </c>
      <c r="D11" s="304" t="s">
        <v>36</v>
      </c>
      <c r="E11" s="294" t="s">
        <v>37</v>
      </c>
      <c r="F11" s="294" t="s">
        <v>39</v>
      </c>
      <c r="G11" s="294" t="s">
        <v>38</v>
      </c>
      <c r="H11" s="294" t="s">
        <v>40</v>
      </c>
      <c r="I11" s="329" t="s">
        <v>1</v>
      </c>
      <c r="J11" s="330"/>
      <c r="K11" s="330"/>
      <c r="L11" s="330"/>
      <c r="M11" s="330"/>
      <c r="N11" s="330"/>
      <c r="O11" s="331"/>
      <c r="P11" s="324" t="s">
        <v>12</v>
      </c>
      <c r="Q11" s="327" t="s">
        <v>2</v>
      </c>
      <c r="R11" s="31"/>
      <c r="S11" s="31"/>
      <c r="T11" s="31"/>
      <c r="U11" s="31"/>
      <c r="V11" s="32"/>
      <c r="W11" s="32"/>
      <c r="X11" s="5"/>
    </row>
    <row r="12" spans="1:28" ht="26.25" customHeight="1" thickBot="1" x14ac:dyDescent="0.35">
      <c r="A12" s="305"/>
      <c r="B12" s="333"/>
      <c r="C12" s="295"/>
      <c r="D12" s="305"/>
      <c r="E12" s="295"/>
      <c r="F12" s="295"/>
      <c r="G12" s="295"/>
      <c r="H12" s="295"/>
      <c r="I12" s="306" t="s">
        <v>26</v>
      </c>
      <c r="J12" s="307"/>
      <c r="K12" s="307"/>
      <c r="L12" s="307"/>
      <c r="M12" s="328"/>
      <c r="N12" s="314" t="s">
        <v>3</v>
      </c>
      <c r="O12" s="316" t="s">
        <v>11</v>
      </c>
      <c r="P12" s="325"/>
      <c r="Q12" s="327"/>
      <c r="R12" s="33"/>
      <c r="S12" s="33"/>
      <c r="T12" s="32"/>
      <c r="U12" s="32"/>
      <c r="V12" s="32"/>
      <c r="Z12" s="44"/>
      <c r="AA12" s="44"/>
      <c r="AB12" s="44"/>
    </row>
    <row r="13" spans="1:28" ht="24" customHeight="1" thickBot="1" x14ac:dyDescent="0.35">
      <c r="A13" s="305"/>
      <c r="B13" s="333"/>
      <c r="C13" s="295"/>
      <c r="D13" s="305"/>
      <c r="E13" s="295"/>
      <c r="F13" s="295"/>
      <c r="G13" s="295"/>
      <c r="H13" s="295"/>
      <c r="I13" s="22" t="s">
        <v>8</v>
      </c>
      <c r="J13" s="22" t="s">
        <v>9</v>
      </c>
      <c r="K13" s="22" t="s">
        <v>10</v>
      </c>
      <c r="L13" s="21" t="s">
        <v>17</v>
      </c>
      <c r="M13" s="21" t="s">
        <v>18</v>
      </c>
      <c r="N13" s="315"/>
      <c r="O13" s="317"/>
      <c r="P13" s="326"/>
      <c r="Q13" s="327"/>
      <c r="R13" s="28"/>
      <c r="S13" s="28"/>
      <c r="T13" s="32"/>
      <c r="U13" s="32"/>
      <c r="V13" s="32"/>
      <c r="Z13" s="44"/>
      <c r="AA13" s="44"/>
      <c r="AB13" s="44"/>
    </row>
    <row r="14" spans="1:28" ht="15" thickBot="1" x14ac:dyDescent="0.35">
      <c r="A14" s="313"/>
      <c r="B14" s="333"/>
      <c r="C14" s="295"/>
      <c r="D14" s="305"/>
      <c r="E14" s="295"/>
      <c r="F14" s="295"/>
      <c r="G14" s="295"/>
      <c r="H14" s="295"/>
      <c r="I14" s="35"/>
      <c r="J14" s="35"/>
      <c r="K14" s="35"/>
      <c r="L14" s="29"/>
      <c r="M14" s="47"/>
      <c r="N14" s="36" t="s">
        <v>4</v>
      </c>
      <c r="O14" s="36" t="s">
        <v>4</v>
      </c>
      <c r="P14" s="37" t="s">
        <v>14</v>
      </c>
      <c r="Q14" s="327"/>
      <c r="R14" s="34"/>
      <c r="S14" s="32"/>
      <c r="T14" s="32"/>
      <c r="U14" s="32"/>
      <c r="V14" s="32"/>
      <c r="Z14" s="44"/>
      <c r="AA14" s="44"/>
      <c r="AB14" s="44"/>
    </row>
    <row r="15" spans="1:28" ht="28.5" customHeight="1" thickBot="1" x14ac:dyDescent="0.35">
      <c r="A15" s="50">
        <v>1</v>
      </c>
      <c r="B15" s="116">
        <v>704</v>
      </c>
      <c r="C15" s="212" t="s">
        <v>157</v>
      </c>
      <c r="D15" s="212">
        <v>7</v>
      </c>
      <c r="E15" s="213" t="s">
        <v>141</v>
      </c>
      <c r="F15" s="213" t="s">
        <v>142</v>
      </c>
      <c r="G15" s="213" t="s">
        <v>143</v>
      </c>
      <c r="H15" s="213" t="s">
        <v>158</v>
      </c>
      <c r="I15" s="244">
        <v>10</v>
      </c>
      <c r="J15" s="24">
        <v>10</v>
      </c>
      <c r="K15" s="24">
        <v>10</v>
      </c>
      <c r="L15" s="24">
        <v>9</v>
      </c>
      <c r="M15" s="24">
        <v>10</v>
      </c>
      <c r="N15" s="248">
        <f t="shared" ref="N15:N20" si="0">I15+J15+K15+L15+M15</f>
        <v>49</v>
      </c>
      <c r="O15" s="230">
        <v>50</v>
      </c>
      <c r="P15" s="245">
        <f t="shared" ref="P15:P20" si="1">N15+O15</f>
        <v>99</v>
      </c>
      <c r="Q15" s="266" t="s">
        <v>233</v>
      </c>
      <c r="R15" s="34"/>
      <c r="S15" s="32"/>
      <c r="T15" s="32"/>
      <c r="U15" s="32"/>
      <c r="V15" s="32"/>
      <c r="Z15" s="44"/>
      <c r="AA15" s="44"/>
      <c r="AB15" s="44"/>
    </row>
    <row r="16" spans="1:28" ht="28.5" customHeight="1" x14ac:dyDescent="0.3">
      <c r="A16" s="51">
        <v>2</v>
      </c>
      <c r="B16" s="17">
        <v>708</v>
      </c>
      <c r="C16" s="246" t="s">
        <v>159</v>
      </c>
      <c r="D16" s="246">
        <v>7</v>
      </c>
      <c r="E16" s="247" t="s">
        <v>141</v>
      </c>
      <c r="F16" s="247" t="s">
        <v>142</v>
      </c>
      <c r="G16" s="247" t="s">
        <v>143</v>
      </c>
      <c r="H16" s="247" t="s">
        <v>160</v>
      </c>
      <c r="I16" s="150">
        <v>10</v>
      </c>
      <c r="J16" s="249">
        <v>9</v>
      </c>
      <c r="K16" s="249">
        <v>10</v>
      </c>
      <c r="L16" s="249">
        <v>10</v>
      </c>
      <c r="M16" s="249">
        <v>10</v>
      </c>
      <c r="N16" s="45">
        <f t="shared" si="0"/>
        <v>49</v>
      </c>
      <c r="O16" s="146">
        <v>48</v>
      </c>
      <c r="P16" s="145">
        <f t="shared" si="1"/>
        <v>97</v>
      </c>
      <c r="Q16" s="267" t="s">
        <v>234</v>
      </c>
      <c r="R16" s="32"/>
      <c r="S16" s="32"/>
      <c r="T16" s="32"/>
      <c r="U16" s="32"/>
      <c r="V16" s="32"/>
      <c r="W16" s="32"/>
      <c r="X16" s="5"/>
    </row>
    <row r="17" spans="1:24" ht="24" customHeight="1" x14ac:dyDescent="0.3">
      <c r="A17" s="51">
        <v>3</v>
      </c>
      <c r="B17" s="12">
        <v>702</v>
      </c>
      <c r="C17" s="213" t="s">
        <v>217</v>
      </c>
      <c r="D17" s="213">
        <v>7</v>
      </c>
      <c r="E17" s="213" t="s">
        <v>218</v>
      </c>
      <c r="F17" s="213" t="s">
        <v>142</v>
      </c>
      <c r="G17" s="213" t="s">
        <v>143</v>
      </c>
      <c r="H17" s="213" t="s">
        <v>212</v>
      </c>
      <c r="I17" s="151">
        <v>9</v>
      </c>
      <c r="J17" s="24">
        <v>10</v>
      </c>
      <c r="K17" s="24">
        <v>10</v>
      </c>
      <c r="L17" s="24">
        <v>9</v>
      </c>
      <c r="M17" s="24">
        <v>10</v>
      </c>
      <c r="N17" s="18">
        <f t="shared" si="0"/>
        <v>48</v>
      </c>
      <c r="O17" s="147">
        <v>19</v>
      </c>
      <c r="P17" s="148">
        <f t="shared" si="1"/>
        <v>67</v>
      </c>
      <c r="Q17" s="25"/>
      <c r="R17" s="32"/>
      <c r="S17" s="32"/>
      <c r="T17" s="32"/>
      <c r="U17" s="32"/>
      <c r="V17" s="32"/>
      <c r="W17" s="32"/>
      <c r="X17" s="5"/>
    </row>
    <row r="18" spans="1:24" ht="30" customHeight="1" x14ac:dyDescent="0.3">
      <c r="A18" s="51">
        <v>4</v>
      </c>
      <c r="B18" s="12">
        <v>703</v>
      </c>
      <c r="C18" s="213" t="s">
        <v>219</v>
      </c>
      <c r="D18" s="213">
        <v>7</v>
      </c>
      <c r="E18" s="213" t="s">
        <v>218</v>
      </c>
      <c r="F18" s="213" t="s">
        <v>142</v>
      </c>
      <c r="G18" s="213" t="s">
        <v>143</v>
      </c>
      <c r="H18" s="213" t="s">
        <v>212</v>
      </c>
      <c r="I18" s="151">
        <v>10</v>
      </c>
      <c r="J18" s="24">
        <v>8</v>
      </c>
      <c r="K18" s="24">
        <v>10</v>
      </c>
      <c r="L18" s="24">
        <v>9</v>
      </c>
      <c r="M18" s="24">
        <v>10</v>
      </c>
      <c r="N18" s="18">
        <f t="shared" si="0"/>
        <v>47</v>
      </c>
      <c r="O18" s="147">
        <v>16</v>
      </c>
      <c r="P18" s="148">
        <f t="shared" si="1"/>
        <v>63</v>
      </c>
      <c r="Q18" s="25"/>
      <c r="R18" s="32"/>
      <c r="S18" s="32"/>
      <c r="T18" s="32"/>
      <c r="U18" s="32"/>
      <c r="V18" s="32"/>
      <c r="W18" s="32"/>
      <c r="X18" s="5"/>
    </row>
    <row r="19" spans="1:24" ht="24" customHeight="1" x14ac:dyDescent="0.3">
      <c r="A19" s="51">
        <v>5</v>
      </c>
      <c r="B19" s="12">
        <v>709</v>
      </c>
      <c r="C19" s="213" t="s">
        <v>220</v>
      </c>
      <c r="D19" s="213">
        <v>7</v>
      </c>
      <c r="E19" s="213" t="s">
        <v>218</v>
      </c>
      <c r="F19" s="213" t="s">
        <v>142</v>
      </c>
      <c r="G19" s="213" t="s">
        <v>143</v>
      </c>
      <c r="H19" s="213" t="s">
        <v>212</v>
      </c>
      <c r="I19" s="151">
        <v>10</v>
      </c>
      <c r="J19" s="24">
        <v>9</v>
      </c>
      <c r="K19" s="24">
        <v>7</v>
      </c>
      <c r="L19" s="24">
        <v>8</v>
      </c>
      <c r="M19" s="24">
        <v>10</v>
      </c>
      <c r="N19" s="18">
        <f t="shared" si="0"/>
        <v>44</v>
      </c>
      <c r="O19" s="147">
        <v>12</v>
      </c>
      <c r="P19" s="148">
        <f t="shared" si="1"/>
        <v>56</v>
      </c>
      <c r="Q19" s="25"/>
      <c r="R19" s="32"/>
      <c r="S19" s="32"/>
      <c r="T19" s="32"/>
      <c r="U19" s="32"/>
      <c r="V19" s="32"/>
      <c r="W19" s="32"/>
      <c r="X19" s="5"/>
    </row>
    <row r="20" spans="1:24" ht="33" customHeight="1" x14ac:dyDescent="0.3">
      <c r="A20" s="51">
        <v>6</v>
      </c>
      <c r="B20" s="12"/>
      <c r="C20" s="213" t="s">
        <v>169</v>
      </c>
      <c r="D20" s="213">
        <v>7</v>
      </c>
      <c r="E20" s="214" t="s">
        <v>162</v>
      </c>
      <c r="F20" s="213" t="s">
        <v>142</v>
      </c>
      <c r="G20" s="213" t="s">
        <v>143</v>
      </c>
      <c r="H20" s="213" t="s">
        <v>164</v>
      </c>
      <c r="I20" s="151"/>
      <c r="J20" s="24"/>
      <c r="K20" s="24"/>
      <c r="L20" s="24"/>
      <c r="M20" s="24"/>
      <c r="N20" s="18">
        <f t="shared" si="0"/>
        <v>0</v>
      </c>
      <c r="O20" s="147"/>
      <c r="P20" s="228">
        <f t="shared" si="1"/>
        <v>0</v>
      </c>
      <c r="Q20" s="25"/>
      <c r="R20" s="32"/>
      <c r="S20" s="32"/>
      <c r="T20" s="32"/>
      <c r="U20" s="32"/>
      <c r="V20" s="32"/>
      <c r="W20" s="32"/>
      <c r="X20" s="5"/>
    </row>
    <row r="21" spans="1:24" x14ac:dyDescent="0.3">
      <c r="A21" s="5"/>
      <c r="D21" s="5"/>
      <c r="G21" s="19"/>
      <c r="H21" s="19"/>
      <c r="I21" s="19"/>
      <c r="J21" s="19"/>
      <c r="K21" s="19"/>
      <c r="L21" s="19"/>
      <c r="M21" s="19"/>
      <c r="N21" s="19"/>
      <c r="O21" s="32"/>
      <c r="P21" s="32"/>
      <c r="Q21" s="5"/>
      <c r="R21" s="5"/>
      <c r="S21" s="5"/>
      <c r="T21" s="5"/>
    </row>
    <row r="22" spans="1:24" x14ac:dyDescent="0.3">
      <c r="A22" t="s">
        <v>29</v>
      </c>
      <c r="D22" t="s">
        <v>240</v>
      </c>
      <c r="F22" t="s">
        <v>241</v>
      </c>
      <c r="I22" s="138"/>
      <c r="J22" s="138"/>
      <c r="K22" s="138"/>
      <c r="L22" s="138"/>
      <c r="M22" s="138"/>
      <c r="N22" s="138"/>
    </row>
    <row r="23" spans="1:24" x14ac:dyDescent="0.3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4" hidden="1" x14ac:dyDescent="0.3">
      <c r="A24" t="s">
        <v>29</v>
      </c>
    </row>
    <row r="25" spans="1:24" hidden="1" x14ac:dyDescent="0.3"/>
  </sheetData>
  <sortState ref="B15:P21">
    <sortCondition descending="1" ref="P15:P21"/>
  </sortState>
  <mergeCells count="24">
    <mergeCell ref="A6:R6"/>
    <mergeCell ref="A7:R7"/>
    <mergeCell ref="L2:N2"/>
    <mergeCell ref="O2:Q2"/>
    <mergeCell ref="M3:N3"/>
    <mergeCell ref="O3:Q3"/>
    <mergeCell ref="M4:N4"/>
    <mergeCell ref="O4:Q4"/>
    <mergeCell ref="H11:H14"/>
    <mergeCell ref="P11:P13"/>
    <mergeCell ref="Q11:Q14"/>
    <mergeCell ref="A8:N8"/>
    <mergeCell ref="N12:N13"/>
    <mergeCell ref="O12:O13"/>
    <mergeCell ref="I12:M12"/>
    <mergeCell ref="I11:O11"/>
    <mergeCell ref="A9:N9"/>
    <mergeCell ref="G11:G14"/>
    <mergeCell ref="A11:A14"/>
    <mergeCell ref="B11:B14"/>
    <mergeCell ref="C11:C14"/>
    <mergeCell ref="D11:D14"/>
    <mergeCell ref="E11:E14"/>
    <mergeCell ref="F11:F14"/>
  </mergeCells>
  <printOptions horizontalCentered="1"/>
  <pageMargins left="3.937007874015748E-2" right="3.937007874015748E-2" top="0.35433070866141736" bottom="0.31496062992125984" header="0.11811023622047245" footer="0.19685039370078741"/>
  <pageSetup paperSize="9" scale="80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4" zoomScaleNormal="100" workbookViewId="0">
      <selection activeCell="E22" sqref="E22"/>
    </sheetView>
  </sheetViews>
  <sheetFormatPr defaultRowHeight="14.4" x14ac:dyDescent="0.3"/>
  <cols>
    <col min="1" max="1" width="5" customWidth="1"/>
    <col min="2" max="2" width="8.5546875" customWidth="1"/>
    <col min="3" max="3" width="18.6640625" customWidth="1"/>
    <col min="4" max="4" width="6.88671875" customWidth="1"/>
    <col min="5" max="5" width="18.6640625" customWidth="1"/>
    <col min="6" max="6" width="9.6640625" customWidth="1"/>
    <col min="7" max="7" width="9" customWidth="1"/>
    <col min="8" max="8" width="17.6640625" customWidth="1"/>
    <col min="9" max="9" width="4.6640625" customWidth="1"/>
    <col min="10" max="10" width="5.33203125" customWidth="1"/>
    <col min="11" max="11" width="5" customWidth="1"/>
    <col min="12" max="12" width="4.88671875" customWidth="1"/>
    <col min="13" max="13" width="6.33203125" customWidth="1"/>
    <col min="14" max="14" width="5.5546875" customWidth="1"/>
    <col min="15" max="15" width="6.109375" customWidth="1"/>
    <col min="16" max="16" width="7.6640625" customWidth="1"/>
    <col min="17" max="17" width="5.44140625" customWidth="1"/>
  </cols>
  <sheetData>
    <row r="1" spans="1:17" x14ac:dyDescent="0.3">
      <c r="A1" s="61" t="s">
        <v>41</v>
      </c>
      <c r="D1" s="4"/>
      <c r="E1" s="4"/>
      <c r="F1" s="4"/>
      <c r="G1" s="4"/>
    </row>
    <row r="2" spans="1:17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299" t="s">
        <v>5</v>
      </c>
      <c r="M2" s="299"/>
      <c r="N2" s="299"/>
      <c r="O2" s="297" t="s">
        <v>222</v>
      </c>
      <c r="P2" s="297"/>
      <c r="Q2" s="297"/>
    </row>
    <row r="3" spans="1:17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 t="s">
        <v>223</v>
      </c>
      <c r="P3" s="297"/>
      <c r="Q3" s="297"/>
    </row>
    <row r="4" spans="1:17" x14ac:dyDescent="0.3">
      <c r="A4" s="62" t="s">
        <v>221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 t="s">
        <v>224</v>
      </c>
      <c r="P4" s="297"/>
      <c r="Q4" s="297"/>
    </row>
    <row r="5" spans="1:17" ht="11.2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x14ac:dyDescent="0.3">
      <c r="B6" s="296" t="s">
        <v>232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7" x14ac:dyDescent="0.3">
      <c r="B7" s="296" t="s">
        <v>94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17" ht="11.25" customHeight="1" x14ac:dyDescent="0.35"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:17" ht="13.5" customHeight="1" x14ac:dyDescent="0.35">
      <c r="B9" s="303" t="s">
        <v>24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</row>
    <row r="10" spans="1:17" ht="12" customHeight="1" thickBot="1" x14ac:dyDescent="0.35"/>
    <row r="11" spans="1:17" ht="12.75" customHeight="1" thickBot="1" x14ac:dyDescent="0.35">
      <c r="A11" s="304" t="s">
        <v>33</v>
      </c>
      <c r="B11" s="304" t="s">
        <v>34</v>
      </c>
      <c r="C11" s="294" t="s">
        <v>35</v>
      </c>
      <c r="D11" s="332" t="s">
        <v>36</v>
      </c>
      <c r="E11" s="294" t="s">
        <v>37</v>
      </c>
      <c r="F11" s="294" t="s">
        <v>39</v>
      </c>
      <c r="G11" s="294" t="s">
        <v>38</v>
      </c>
      <c r="H11" s="294" t="s">
        <v>40</v>
      </c>
      <c r="I11" s="329" t="s">
        <v>1</v>
      </c>
      <c r="J11" s="330"/>
      <c r="K11" s="330"/>
      <c r="L11" s="330"/>
      <c r="M11" s="330"/>
      <c r="N11" s="330"/>
      <c r="O11" s="331"/>
      <c r="P11" s="324" t="s">
        <v>12</v>
      </c>
      <c r="Q11" s="336" t="s">
        <v>2</v>
      </c>
    </row>
    <row r="12" spans="1:17" ht="15.75" customHeight="1" thickBot="1" x14ac:dyDescent="0.35">
      <c r="A12" s="305"/>
      <c r="B12" s="305"/>
      <c r="C12" s="295"/>
      <c r="D12" s="333"/>
      <c r="E12" s="295"/>
      <c r="F12" s="295"/>
      <c r="G12" s="295"/>
      <c r="H12" s="295"/>
      <c r="I12" s="338" t="s">
        <v>25</v>
      </c>
      <c r="J12" s="339"/>
      <c r="K12" s="339"/>
      <c r="L12" s="339"/>
      <c r="M12" s="339"/>
      <c r="N12" s="314" t="s">
        <v>3</v>
      </c>
      <c r="O12" s="316" t="s">
        <v>11</v>
      </c>
      <c r="P12" s="325"/>
      <c r="Q12" s="337"/>
    </row>
    <row r="13" spans="1:17" ht="32.25" customHeight="1" thickBot="1" x14ac:dyDescent="0.35">
      <c r="A13" s="305"/>
      <c r="B13" s="305"/>
      <c r="C13" s="295"/>
      <c r="D13" s="333"/>
      <c r="E13" s="295"/>
      <c r="F13" s="295"/>
      <c r="G13" s="295"/>
      <c r="H13" s="295"/>
      <c r="I13" s="22" t="s">
        <v>8</v>
      </c>
      <c r="J13" s="22" t="s">
        <v>9</v>
      </c>
      <c r="K13" s="22" t="s">
        <v>10</v>
      </c>
      <c r="L13" s="21" t="s">
        <v>17</v>
      </c>
      <c r="M13" s="21" t="s">
        <v>18</v>
      </c>
      <c r="N13" s="315"/>
      <c r="O13" s="317"/>
      <c r="P13" s="326"/>
      <c r="Q13" s="337"/>
    </row>
    <row r="14" spans="1:17" ht="15" thickBot="1" x14ac:dyDescent="0.35">
      <c r="A14" s="313"/>
      <c r="B14" s="313"/>
      <c r="C14" s="334"/>
      <c r="D14" s="335"/>
      <c r="E14" s="334"/>
      <c r="F14" s="334"/>
      <c r="G14" s="334"/>
      <c r="H14" s="334"/>
      <c r="I14" s="35"/>
      <c r="J14" s="35"/>
      <c r="K14" s="35"/>
      <c r="L14" s="29"/>
      <c r="M14" s="47"/>
      <c r="N14" s="36" t="s">
        <v>4</v>
      </c>
      <c r="O14" s="36" t="s">
        <v>4</v>
      </c>
      <c r="P14" s="37" t="s">
        <v>14</v>
      </c>
      <c r="Q14" s="337"/>
    </row>
    <row r="15" spans="1:17" ht="35.25" customHeight="1" x14ac:dyDescent="0.3">
      <c r="A15" s="50">
        <v>1</v>
      </c>
      <c r="B15" s="149" t="s">
        <v>228</v>
      </c>
      <c r="C15" s="196" t="s">
        <v>149</v>
      </c>
      <c r="D15" s="73">
        <v>8</v>
      </c>
      <c r="E15" s="73" t="s">
        <v>141</v>
      </c>
      <c r="F15" s="73" t="s">
        <v>142</v>
      </c>
      <c r="G15" s="73" t="s">
        <v>143</v>
      </c>
      <c r="H15" s="197" t="s">
        <v>144</v>
      </c>
      <c r="I15" s="221">
        <v>10</v>
      </c>
      <c r="J15" s="222">
        <v>10</v>
      </c>
      <c r="K15" s="222">
        <v>10</v>
      </c>
      <c r="L15" s="222">
        <v>10</v>
      </c>
      <c r="M15" s="223">
        <v>10</v>
      </c>
      <c r="N15" s="45">
        <f>I15+J15+K15+L15+M15</f>
        <v>50</v>
      </c>
      <c r="O15" s="146">
        <v>45</v>
      </c>
      <c r="P15" s="224">
        <f>N15+O15</f>
        <v>95</v>
      </c>
      <c r="Q15" s="268" t="s">
        <v>233</v>
      </c>
    </row>
    <row r="16" spans="1:17" ht="35.25" customHeight="1" x14ac:dyDescent="0.3">
      <c r="A16" s="51">
        <v>2</v>
      </c>
      <c r="B16" s="14" t="s">
        <v>227</v>
      </c>
      <c r="C16" s="196" t="s">
        <v>150</v>
      </c>
      <c r="D16" s="73">
        <v>8</v>
      </c>
      <c r="E16" s="73" t="s">
        <v>141</v>
      </c>
      <c r="F16" s="73" t="s">
        <v>142</v>
      </c>
      <c r="G16" s="73" t="s">
        <v>143</v>
      </c>
      <c r="H16" s="197" t="s">
        <v>144</v>
      </c>
      <c r="I16" s="225">
        <v>10</v>
      </c>
      <c r="J16" s="226">
        <v>10</v>
      </c>
      <c r="K16" s="226">
        <v>10</v>
      </c>
      <c r="L16" s="226">
        <v>10</v>
      </c>
      <c r="M16" s="227">
        <v>10</v>
      </c>
      <c r="N16" s="18">
        <f t="shared" ref="N16:N17" si="0">I16+J16+K16+L16+M16</f>
        <v>50</v>
      </c>
      <c r="O16" s="147">
        <v>44</v>
      </c>
      <c r="P16" s="228">
        <f t="shared" ref="P16:P17" si="1">N16+O16</f>
        <v>94</v>
      </c>
      <c r="Q16" s="269" t="s">
        <v>234</v>
      </c>
    </row>
    <row r="17" spans="1:17" ht="35.25" customHeight="1" x14ac:dyDescent="0.3">
      <c r="A17" s="51">
        <v>3</v>
      </c>
      <c r="B17" s="14" t="s">
        <v>230</v>
      </c>
      <c r="C17" s="196" t="s">
        <v>151</v>
      </c>
      <c r="D17" s="73">
        <v>8</v>
      </c>
      <c r="E17" s="73" t="s">
        <v>141</v>
      </c>
      <c r="F17" s="73" t="s">
        <v>142</v>
      </c>
      <c r="G17" s="73" t="s">
        <v>143</v>
      </c>
      <c r="H17" s="197" t="s">
        <v>146</v>
      </c>
      <c r="I17" s="225">
        <v>9</v>
      </c>
      <c r="J17" s="226">
        <v>10</v>
      </c>
      <c r="K17" s="226">
        <v>10</v>
      </c>
      <c r="L17" s="226">
        <v>9</v>
      </c>
      <c r="M17" s="227">
        <v>10</v>
      </c>
      <c r="N17" s="18">
        <f t="shared" si="0"/>
        <v>48</v>
      </c>
      <c r="O17" s="147">
        <v>44</v>
      </c>
      <c r="P17" s="228">
        <f t="shared" si="1"/>
        <v>92</v>
      </c>
      <c r="Q17" s="269" t="s">
        <v>235</v>
      </c>
    </row>
    <row r="18" spans="1:17" x14ac:dyDescent="0.3">
      <c r="H18" s="19"/>
      <c r="I18" s="19"/>
      <c r="J18" s="19"/>
      <c r="K18" s="19"/>
      <c r="L18" s="19"/>
      <c r="M18" s="19"/>
      <c r="N18" s="19"/>
      <c r="O18" s="19"/>
      <c r="P18" s="19"/>
    </row>
    <row r="19" spans="1:17" x14ac:dyDescent="0.3">
      <c r="B19" t="s">
        <v>29</v>
      </c>
      <c r="D19" t="s">
        <v>30</v>
      </c>
      <c r="F19" t="s">
        <v>31</v>
      </c>
      <c r="J19" s="297" t="s">
        <v>32</v>
      </c>
      <c r="K19" s="297"/>
      <c r="L19" s="297"/>
      <c r="M19" s="297"/>
      <c r="N19" s="297"/>
      <c r="O19" s="297"/>
    </row>
  </sheetData>
  <mergeCells count="25">
    <mergeCell ref="L2:N2"/>
    <mergeCell ref="O2:Q2"/>
    <mergeCell ref="M3:N3"/>
    <mergeCell ref="O3:Q3"/>
    <mergeCell ref="M4:N4"/>
    <mergeCell ref="O4:Q4"/>
    <mergeCell ref="Q11:Q14"/>
    <mergeCell ref="I12:M12"/>
    <mergeCell ref="B6:P6"/>
    <mergeCell ref="B7:P7"/>
    <mergeCell ref="B8:P8"/>
    <mergeCell ref="G11:G14"/>
    <mergeCell ref="H11:H14"/>
    <mergeCell ref="A11:A14"/>
    <mergeCell ref="J19:O19"/>
    <mergeCell ref="B9:P9"/>
    <mergeCell ref="N12:N13"/>
    <mergeCell ref="O12:O13"/>
    <mergeCell ref="B11:B14"/>
    <mergeCell ref="C11:C14"/>
    <mergeCell ref="D11:D14"/>
    <mergeCell ref="E11:E14"/>
    <mergeCell ref="F11:F14"/>
    <mergeCell ref="I11:O11"/>
    <mergeCell ref="P11:P13"/>
  </mergeCells>
  <pageMargins left="3.937007874015748E-2" right="3.937007874015748E-2" top="0.51181102362204722" bottom="0.51181102362204722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3" zoomScale="90" zoomScaleNormal="90" workbookViewId="0">
      <selection activeCell="A17" sqref="A17:O17"/>
    </sheetView>
  </sheetViews>
  <sheetFormatPr defaultRowHeight="14.4" x14ac:dyDescent="0.3"/>
  <cols>
    <col min="1" max="1" width="4.88671875" customWidth="1"/>
    <col min="2" max="2" width="10.5546875" customWidth="1"/>
    <col min="3" max="3" width="21.5546875" customWidth="1"/>
    <col min="4" max="4" width="4.88671875" customWidth="1"/>
    <col min="5" max="5" width="24.44140625" customWidth="1"/>
    <col min="6" max="6" width="10" customWidth="1"/>
    <col min="7" max="7" width="9" customWidth="1"/>
    <col min="8" max="8" width="13.109375" customWidth="1"/>
    <col min="9" max="11" width="6.44140625" customWidth="1"/>
    <col min="12" max="12" width="9.109375" customWidth="1"/>
    <col min="13" max="13" width="9.44140625" customWidth="1"/>
    <col min="14" max="14" width="9.88671875" customWidth="1"/>
    <col min="15" max="15" width="5.44140625" customWidth="1"/>
    <col min="16" max="16" width="7.44140625" customWidth="1"/>
    <col min="17" max="17" width="8.33203125" customWidth="1"/>
    <col min="18" max="18" width="9.5546875" customWidth="1"/>
    <col min="19" max="20" width="5.6640625" customWidth="1"/>
    <col min="21" max="21" width="7.6640625" customWidth="1"/>
    <col min="22" max="22" width="4.33203125" customWidth="1"/>
  </cols>
  <sheetData>
    <row r="1" spans="1:19" x14ac:dyDescent="0.3">
      <c r="A1" s="61" t="s">
        <v>41</v>
      </c>
      <c r="D1" s="4"/>
      <c r="E1" s="4"/>
      <c r="F1" s="4"/>
      <c r="G1" s="4"/>
    </row>
    <row r="2" spans="1:19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299" t="s">
        <v>5</v>
      </c>
      <c r="M2" s="299"/>
      <c r="N2" s="299"/>
      <c r="O2" s="297" t="s">
        <v>222</v>
      </c>
      <c r="P2" s="297"/>
      <c r="Q2" s="297"/>
    </row>
    <row r="3" spans="1:19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 t="s">
        <v>223</v>
      </c>
      <c r="P3" s="297"/>
      <c r="Q3" s="297"/>
    </row>
    <row r="4" spans="1:19" x14ac:dyDescent="0.3">
      <c r="A4" s="62" t="s">
        <v>221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 t="s">
        <v>224</v>
      </c>
      <c r="P4" s="297"/>
      <c r="Q4" s="297"/>
    </row>
    <row r="5" spans="1:19" x14ac:dyDescent="0.3">
      <c r="A5" s="296" t="s">
        <v>232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x14ac:dyDescent="0.3">
      <c r="A6" s="296" t="s">
        <v>122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</row>
    <row r="7" spans="1:19" ht="6.75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" x14ac:dyDescent="0.35">
      <c r="A8" s="303" t="s">
        <v>20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</row>
    <row r="9" spans="1:19" ht="6" customHeight="1" thickBot="1" x14ac:dyDescent="0.35"/>
    <row r="10" spans="1:19" ht="16.5" customHeight="1" x14ac:dyDescent="0.3">
      <c r="A10" s="304" t="s">
        <v>33</v>
      </c>
      <c r="B10" s="304" t="s">
        <v>34</v>
      </c>
      <c r="C10" s="294" t="s">
        <v>35</v>
      </c>
      <c r="D10" s="304" t="s">
        <v>36</v>
      </c>
      <c r="E10" s="294" t="s">
        <v>37</v>
      </c>
      <c r="F10" s="55"/>
      <c r="G10" s="294" t="s">
        <v>38</v>
      </c>
      <c r="H10" s="153"/>
      <c r="I10" s="345" t="s">
        <v>43</v>
      </c>
      <c r="J10" s="346"/>
      <c r="K10" s="346"/>
      <c r="L10" s="347"/>
      <c r="M10" s="348" t="s">
        <v>44</v>
      </c>
      <c r="N10" s="340" t="s">
        <v>45</v>
      </c>
      <c r="O10" s="342" t="s">
        <v>2</v>
      </c>
    </row>
    <row r="11" spans="1:19" ht="24.75" customHeight="1" x14ac:dyDescent="0.3">
      <c r="A11" s="305"/>
      <c r="B11" s="305"/>
      <c r="C11" s="295"/>
      <c r="D11" s="305"/>
      <c r="E11" s="295"/>
      <c r="F11" s="57" t="s">
        <v>39</v>
      </c>
      <c r="G11" s="295"/>
      <c r="H11" s="162" t="s">
        <v>40</v>
      </c>
      <c r="I11" s="87">
        <v>1</v>
      </c>
      <c r="J11" s="86">
        <v>2</v>
      </c>
      <c r="K11" s="86">
        <v>3</v>
      </c>
      <c r="L11" s="195" t="s">
        <v>46</v>
      </c>
      <c r="M11" s="349"/>
      <c r="N11" s="341"/>
      <c r="O11" s="343"/>
    </row>
    <row r="12" spans="1:19" ht="18" customHeight="1" thickBot="1" x14ac:dyDescent="0.35">
      <c r="A12" s="313"/>
      <c r="B12" s="313"/>
      <c r="C12" s="334"/>
      <c r="D12" s="313"/>
      <c r="E12" s="334"/>
      <c r="F12" s="59"/>
      <c r="G12" s="334"/>
      <c r="H12" s="158"/>
      <c r="I12" s="8" t="s">
        <v>63</v>
      </c>
      <c r="J12" s="9" t="s">
        <v>63</v>
      </c>
      <c r="K12" s="9" t="s">
        <v>47</v>
      </c>
      <c r="L12" s="166" t="s">
        <v>48</v>
      </c>
      <c r="M12" s="164" t="s">
        <v>48</v>
      </c>
      <c r="N12" s="341"/>
      <c r="O12" s="344"/>
    </row>
    <row r="13" spans="1:19" ht="23.25" customHeight="1" thickBot="1" x14ac:dyDescent="0.35">
      <c r="A13" s="50">
        <v>1</v>
      </c>
      <c r="B13" s="50">
        <v>511</v>
      </c>
      <c r="C13" s="26" t="s">
        <v>186</v>
      </c>
      <c r="D13" s="216">
        <v>5</v>
      </c>
      <c r="E13" s="204" t="s">
        <v>185</v>
      </c>
      <c r="F13" s="26" t="s">
        <v>142</v>
      </c>
      <c r="G13" s="66" t="s">
        <v>143</v>
      </c>
      <c r="H13" s="66" t="s">
        <v>181</v>
      </c>
      <c r="I13" s="159">
        <v>15</v>
      </c>
      <c r="J13" s="160">
        <v>15</v>
      </c>
      <c r="K13" s="161">
        <v>20</v>
      </c>
      <c r="L13" s="163">
        <f>I13+J13+K13</f>
        <v>50</v>
      </c>
      <c r="M13" s="68">
        <v>44</v>
      </c>
      <c r="N13" s="69">
        <f>M13+L13</f>
        <v>94</v>
      </c>
      <c r="O13" s="262" t="s">
        <v>233</v>
      </c>
    </row>
    <row r="14" spans="1:19" ht="23.25" customHeight="1" thickBot="1" x14ac:dyDescent="0.35">
      <c r="A14" s="51">
        <v>2</v>
      </c>
      <c r="B14" s="51">
        <v>506</v>
      </c>
      <c r="C14" s="10" t="s">
        <v>187</v>
      </c>
      <c r="D14" s="210">
        <v>5</v>
      </c>
      <c r="E14" s="204" t="s">
        <v>185</v>
      </c>
      <c r="F14" s="26" t="s">
        <v>142</v>
      </c>
      <c r="G14" s="66" t="s">
        <v>143</v>
      </c>
      <c r="H14" s="66" t="s">
        <v>181</v>
      </c>
      <c r="I14" s="72">
        <v>15</v>
      </c>
      <c r="J14" s="73">
        <v>15</v>
      </c>
      <c r="K14" s="74">
        <v>20</v>
      </c>
      <c r="L14" s="75">
        <f>I14+J14+K14</f>
        <v>50</v>
      </c>
      <c r="M14" s="77">
        <v>38</v>
      </c>
      <c r="N14" s="69">
        <f>M14+L14</f>
        <v>88</v>
      </c>
      <c r="O14" s="272" t="s">
        <v>234</v>
      </c>
    </row>
    <row r="15" spans="1:19" ht="23.25" customHeight="1" x14ac:dyDescent="0.3">
      <c r="A15" s="51">
        <v>3</v>
      </c>
      <c r="B15" s="51">
        <v>612</v>
      </c>
      <c r="C15" s="10" t="s">
        <v>184</v>
      </c>
      <c r="D15" s="210">
        <v>6</v>
      </c>
      <c r="E15" s="204" t="s">
        <v>185</v>
      </c>
      <c r="F15" s="26" t="s">
        <v>142</v>
      </c>
      <c r="G15" s="66" t="s">
        <v>143</v>
      </c>
      <c r="H15" s="66" t="s">
        <v>181</v>
      </c>
      <c r="I15" s="72">
        <v>15</v>
      </c>
      <c r="J15" s="73">
        <v>15</v>
      </c>
      <c r="K15" s="74">
        <v>20</v>
      </c>
      <c r="L15" s="75">
        <v>50</v>
      </c>
      <c r="M15" s="77">
        <v>37</v>
      </c>
      <c r="N15" s="69">
        <f>M15+L15</f>
        <v>87</v>
      </c>
      <c r="O15" s="272" t="s">
        <v>235</v>
      </c>
    </row>
    <row r="16" spans="1:19" ht="32.25" customHeight="1" x14ac:dyDescent="0.3">
      <c r="C16" s="61"/>
    </row>
    <row r="17" spans="2:9" x14ac:dyDescent="0.3">
      <c r="B17" t="s">
        <v>50</v>
      </c>
      <c r="C17" s="61"/>
      <c r="E17" s="61" t="s">
        <v>242</v>
      </c>
      <c r="G17" s="61" t="s">
        <v>243</v>
      </c>
      <c r="I17" s="61" t="s">
        <v>244</v>
      </c>
    </row>
  </sheetData>
  <sortState ref="B13:N15">
    <sortCondition descending="1" ref="N13:N15"/>
  </sortState>
  <mergeCells count="19">
    <mergeCell ref="L2:N2"/>
    <mergeCell ref="O2:Q2"/>
    <mergeCell ref="M3:N3"/>
    <mergeCell ref="O3:Q3"/>
    <mergeCell ref="M4:N4"/>
    <mergeCell ref="O4:Q4"/>
    <mergeCell ref="A5:S5"/>
    <mergeCell ref="N10:N12"/>
    <mergeCell ref="O10:O12"/>
    <mergeCell ref="A10:A12"/>
    <mergeCell ref="B10:B12"/>
    <mergeCell ref="C10:C12"/>
    <mergeCell ref="E10:E12"/>
    <mergeCell ref="G10:G12"/>
    <mergeCell ref="D10:D12"/>
    <mergeCell ref="I10:L10"/>
    <mergeCell ref="A8:S8"/>
    <mergeCell ref="M10:M11"/>
    <mergeCell ref="A6:S6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75" zoomScaleNormal="75" workbookViewId="0">
      <selection activeCell="J27" sqref="J27"/>
    </sheetView>
  </sheetViews>
  <sheetFormatPr defaultRowHeight="14.4" x14ac:dyDescent="0.3"/>
  <cols>
    <col min="1" max="1" width="3.88671875" customWidth="1"/>
    <col min="2" max="2" width="11.5546875" customWidth="1"/>
    <col min="3" max="3" width="22.109375" customWidth="1"/>
    <col min="4" max="4" width="7.109375" customWidth="1"/>
    <col min="5" max="5" width="22" customWidth="1"/>
    <col min="6" max="6" width="15.6640625" customWidth="1"/>
    <col min="7" max="7" width="10.33203125" customWidth="1"/>
    <col min="8" max="8" width="12.88671875" customWidth="1"/>
    <col min="9" max="10" width="9.109375" customWidth="1"/>
    <col min="11" max="11" width="8" customWidth="1"/>
    <col min="12" max="12" width="9.5546875" customWidth="1"/>
    <col min="13" max="13" width="10.33203125" customWidth="1"/>
    <col min="14" max="14" width="10.5546875" customWidth="1"/>
    <col min="15" max="15" width="9.109375" customWidth="1"/>
    <col min="16" max="16" width="7.6640625" customWidth="1"/>
    <col min="17" max="17" width="9" customWidth="1"/>
    <col min="18" max="18" width="9.6640625" customWidth="1"/>
    <col min="19" max="19" width="10.88671875" customWidth="1"/>
    <col min="20" max="20" width="5.6640625" customWidth="1"/>
    <col min="21" max="21" width="7.6640625" customWidth="1"/>
    <col min="22" max="22" width="4.33203125" customWidth="1"/>
  </cols>
  <sheetData>
    <row r="1" spans="1:19" x14ac:dyDescent="0.3">
      <c r="A1" s="61" t="s">
        <v>41</v>
      </c>
      <c r="D1" s="4"/>
      <c r="E1" s="4"/>
      <c r="F1" s="4"/>
      <c r="G1" s="4"/>
    </row>
    <row r="2" spans="1:19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299" t="s">
        <v>5</v>
      </c>
      <c r="M2" s="299"/>
      <c r="N2" s="299"/>
      <c r="O2" s="297"/>
      <c r="P2" s="297"/>
      <c r="Q2" s="297"/>
    </row>
    <row r="3" spans="1:19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/>
      <c r="P3" s="297"/>
      <c r="Q3" s="297"/>
    </row>
    <row r="4" spans="1:19" x14ac:dyDescent="0.3">
      <c r="A4" s="62" t="s">
        <v>116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/>
      <c r="P4" s="297"/>
      <c r="Q4" s="297"/>
    </row>
    <row r="5" spans="1:19" x14ac:dyDescent="0.3">
      <c r="A5" s="296" t="s">
        <v>27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x14ac:dyDescent="0.3">
      <c r="A6" s="296" t="s">
        <v>122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</row>
    <row r="7" spans="1:19" ht="9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" x14ac:dyDescent="0.35">
      <c r="A8" s="303" t="s">
        <v>21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</row>
    <row r="9" spans="1:19" ht="7.5" customHeight="1" thickBot="1" x14ac:dyDescent="0.35"/>
    <row r="10" spans="1:19" ht="16.5" customHeight="1" x14ac:dyDescent="0.3">
      <c r="A10" s="304" t="s">
        <v>33</v>
      </c>
      <c r="B10" s="304" t="s">
        <v>34</v>
      </c>
      <c r="C10" s="294" t="s">
        <v>35</v>
      </c>
      <c r="D10" s="304" t="s">
        <v>36</v>
      </c>
      <c r="E10" s="294" t="s">
        <v>37</v>
      </c>
      <c r="F10" s="55"/>
      <c r="G10" s="294" t="s">
        <v>38</v>
      </c>
      <c r="H10" s="56"/>
      <c r="I10" s="345" t="s">
        <v>43</v>
      </c>
      <c r="J10" s="346"/>
      <c r="K10" s="346"/>
      <c r="L10" s="347"/>
      <c r="M10" s="356" t="s">
        <v>44</v>
      </c>
      <c r="N10" s="340" t="s">
        <v>45</v>
      </c>
      <c r="O10" s="342" t="s">
        <v>2</v>
      </c>
    </row>
    <row r="11" spans="1:19" ht="18" customHeight="1" x14ac:dyDescent="0.3">
      <c r="A11" s="305"/>
      <c r="B11" s="305"/>
      <c r="C11" s="295"/>
      <c r="D11" s="305"/>
      <c r="E11" s="353"/>
      <c r="F11" s="57" t="s">
        <v>39</v>
      </c>
      <c r="G11" s="295"/>
      <c r="H11" s="58" t="s">
        <v>40</v>
      </c>
      <c r="I11" s="178">
        <v>1</v>
      </c>
      <c r="J11" s="179">
        <v>2</v>
      </c>
      <c r="K11" s="169">
        <v>3</v>
      </c>
      <c r="L11" s="165" t="s">
        <v>46</v>
      </c>
      <c r="M11" s="357"/>
      <c r="N11" s="341"/>
      <c r="O11" s="343"/>
    </row>
    <row r="12" spans="1:19" ht="18" customHeight="1" thickBot="1" x14ac:dyDescent="0.35">
      <c r="A12" s="313"/>
      <c r="B12" s="313"/>
      <c r="C12" s="334"/>
      <c r="D12" s="313"/>
      <c r="E12" s="354"/>
      <c r="F12" s="59"/>
      <c r="G12" s="334"/>
      <c r="H12" s="60"/>
      <c r="I12" s="180" t="s">
        <v>123</v>
      </c>
      <c r="J12" s="181" t="s">
        <v>124</v>
      </c>
      <c r="K12" s="170" t="s">
        <v>125</v>
      </c>
      <c r="L12" s="166" t="s">
        <v>48</v>
      </c>
      <c r="M12" s="64" t="s">
        <v>48</v>
      </c>
      <c r="N12" s="341"/>
      <c r="O12" s="344"/>
    </row>
    <row r="13" spans="1:19" ht="18" customHeight="1" x14ac:dyDescent="0.3">
      <c r="A13" s="50">
        <v>1</v>
      </c>
      <c r="B13" s="50"/>
      <c r="C13" s="26"/>
      <c r="D13" s="26"/>
      <c r="E13" s="65"/>
      <c r="F13" s="26"/>
      <c r="G13" s="66"/>
      <c r="H13" s="66"/>
      <c r="I13" s="182"/>
      <c r="J13" s="183"/>
      <c r="K13" s="171"/>
      <c r="L13" s="67">
        <f>I13+J13+K13</f>
        <v>0</v>
      </c>
      <c r="M13" s="68">
        <v>0</v>
      </c>
      <c r="N13" s="69">
        <f>M13+L13</f>
        <v>0</v>
      </c>
      <c r="O13" s="70"/>
    </row>
    <row r="14" spans="1:19" ht="18" customHeight="1" x14ac:dyDescent="0.3">
      <c r="A14" s="51">
        <v>2</v>
      </c>
      <c r="B14" s="51"/>
      <c r="C14" s="10"/>
      <c r="D14" s="10"/>
      <c r="E14" s="71"/>
      <c r="F14" s="10"/>
      <c r="G14" s="12"/>
      <c r="H14" s="12"/>
      <c r="I14" s="184"/>
      <c r="J14" s="185"/>
      <c r="K14" s="172"/>
      <c r="L14" s="75">
        <f t="shared" ref="L14:L22" si="0">I14+J14+K14</f>
        <v>0</v>
      </c>
      <c r="M14" s="77">
        <v>0</v>
      </c>
      <c r="N14" s="78">
        <f t="shared" ref="N14:N22" si="1">M14+L14</f>
        <v>0</v>
      </c>
      <c r="O14" s="79"/>
    </row>
    <row r="15" spans="1:19" ht="18" customHeight="1" x14ac:dyDescent="0.3">
      <c r="A15" s="51">
        <v>3</v>
      </c>
      <c r="B15" s="51"/>
      <c r="C15" s="10"/>
      <c r="D15" s="10"/>
      <c r="E15" s="71"/>
      <c r="F15" s="10"/>
      <c r="G15" s="12"/>
      <c r="H15" s="12"/>
      <c r="I15" s="184"/>
      <c r="J15" s="185"/>
      <c r="K15" s="172"/>
      <c r="L15" s="75">
        <f t="shared" si="0"/>
        <v>0</v>
      </c>
      <c r="M15" s="77">
        <v>0</v>
      </c>
      <c r="N15" s="78">
        <f t="shared" si="1"/>
        <v>0</v>
      </c>
      <c r="O15" s="79"/>
    </row>
    <row r="16" spans="1:19" ht="18" customHeight="1" x14ac:dyDescent="0.3">
      <c r="A16" s="51">
        <v>4</v>
      </c>
      <c r="B16" s="51"/>
      <c r="C16" s="10"/>
      <c r="D16" s="10"/>
      <c r="E16" s="71"/>
      <c r="F16" s="10"/>
      <c r="G16" s="12"/>
      <c r="H16" s="12"/>
      <c r="I16" s="184"/>
      <c r="J16" s="185"/>
      <c r="K16" s="172"/>
      <c r="L16" s="75">
        <f t="shared" si="0"/>
        <v>0</v>
      </c>
      <c r="M16" s="77">
        <v>0</v>
      </c>
      <c r="N16" s="78">
        <f t="shared" si="1"/>
        <v>0</v>
      </c>
      <c r="O16" s="79"/>
    </row>
    <row r="17" spans="1:15" ht="18" customHeight="1" x14ac:dyDescent="0.3">
      <c r="A17" s="51">
        <v>5</v>
      </c>
      <c r="B17" s="51"/>
      <c r="C17" s="10"/>
      <c r="D17" s="10"/>
      <c r="E17" s="71"/>
      <c r="F17" s="10"/>
      <c r="G17" s="12"/>
      <c r="H17" s="12"/>
      <c r="I17" s="184"/>
      <c r="J17" s="185"/>
      <c r="K17" s="172"/>
      <c r="L17" s="75">
        <f t="shared" si="0"/>
        <v>0</v>
      </c>
      <c r="M17" s="77">
        <v>0</v>
      </c>
      <c r="N17" s="78">
        <f t="shared" si="1"/>
        <v>0</v>
      </c>
      <c r="O17" s="79"/>
    </row>
    <row r="18" spans="1:15" ht="18" customHeight="1" x14ac:dyDescent="0.3">
      <c r="A18" s="51">
        <v>6</v>
      </c>
      <c r="B18" s="51"/>
      <c r="C18" s="10"/>
      <c r="D18" s="10"/>
      <c r="E18" s="71"/>
      <c r="F18" s="10"/>
      <c r="G18" s="12"/>
      <c r="H18" s="12"/>
      <c r="I18" s="184"/>
      <c r="J18" s="185"/>
      <c r="K18" s="172"/>
      <c r="L18" s="75">
        <f t="shared" si="0"/>
        <v>0</v>
      </c>
      <c r="M18" s="77">
        <v>0</v>
      </c>
      <c r="N18" s="78">
        <f t="shared" si="1"/>
        <v>0</v>
      </c>
      <c r="O18" s="79"/>
    </row>
    <row r="19" spans="1:15" ht="18" customHeight="1" x14ac:dyDescent="0.3">
      <c r="A19" s="51">
        <v>7</v>
      </c>
      <c r="B19" s="51"/>
      <c r="C19" s="10"/>
      <c r="D19" s="10"/>
      <c r="E19" s="71"/>
      <c r="F19" s="10"/>
      <c r="G19" s="12"/>
      <c r="H19" s="12"/>
      <c r="I19" s="184"/>
      <c r="J19" s="185"/>
      <c r="K19" s="172"/>
      <c r="L19" s="75">
        <f t="shared" si="0"/>
        <v>0</v>
      </c>
      <c r="M19" s="77">
        <v>0</v>
      </c>
      <c r="N19" s="78">
        <f t="shared" si="1"/>
        <v>0</v>
      </c>
      <c r="O19" s="79"/>
    </row>
    <row r="20" spans="1:15" ht="18" customHeight="1" x14ac:dyDescent="0.3">
      <c r="A20" s="51">
        <v>8</v>
      </c>
      <c r="B20" s="51"/>
      <c r="C20" s="10"/>
      <c r="D20" s="10"/>
      <c r="E20" s="71"/>
      <c r="F20" s="10"/>
      <c r="G20" s="12"/>
      <c r="H20" s="12"/>
      <c r="I20" s="184"/>
      <c r="J20" s="185"/>
      <c r="K20" s="172"/>
      <c r="L20" s="75">
        <f t="shared" si="0"/>
        <v>0</v>
      </c>
      <c r="M20" s="77">
        <v>0</v>
      </c>
      <c r="N20" s="78">
        <f t="shared" si="1"/>
        <v>0</v>
      </c>
      <c r="O20" s="79"/>
    </row>
    <row r="21" spans="1:15" ht="18" customHeight="1" x14ac:dyDescent="0.3">
      <c r="A21" s="51">
        <v>9</v>
      </c>
      <c r="B21" s="51"/>
      <c r="C21" s="10"/>
      <c r="D21" s="10"/>
      <c r="E21" s="71"/>
      <c r="F21" s="10"/>
      <c r="G21" s="12"/>
      <c r="H21" s="12"/>
      <c r="I21" s="184"/>
      <c r="J21" s="185"/>
      <c r="K21" s="172"/>
      <c r="L21" s="75">
        <f t="shared" si="0"/>
        <v>0</v>
      </c>
      <c r="M21" s="77">
        <v>0</v>
      </c>
      <c r="N21" s="78">
        <f t="shared" si="1"/>
        <v>0</v>
      </c>
      <c r="O21" s="79"/>
    </row>
    <row r="22" spans="1:15" ht="18" customHeight="1" thickBot="1" x14ac:dyDescent="0.35">
      <c r="A22" s="52">
        <v>10</v>
      </c>
      <c r="B22" s="52"/>
      <c r="C22" s="11"/>
      <c r="D22" s="11"/>
      <c r="E22" s="80"/>
      <c r="F22" s="11"/>
      <c r="G22" s="13"/>
      <c r="H22" s="13"/>
      <c r="I22" s="186"/>
      <c r="J22" s="187"/>
      <c r="K22" s="173"/>
      <c r="L22" s="81">
        <f t="shared" si="0"/>
        <v>0</v>
      </c>
      <c r="M22" s="83">
        <v>0</v>
      </c>
      <c r="N22" s="84">
        <f t="shared" si="1"/>
        <v>0</v>
      </c>
      <c r="O22" s="85"/>
    </row>
    <row r="23" spans="1:15" x14ac:dyDescent="0.3">
      <c r="C23" s="61"/>
    </row>
    <row r="24" spans="1:15" x14ac:dyDescent="0.3">
      <c r="C24" s="61"/>
      <c r="M24" t="s">
        <v>50</v>
      </c>
    </row>
    <row r="26" spans="1:15" ht="15" thickBot="1" x14ac:dyDescent="0.35">
      <c r="D26" s="62" t="s">
        <v>51</v>
      </c>
      <c r="M26" s="61" t="s">
        <v>52</v>
      </c>
      <c r="N26" s="61"/>
    </row>
    <row r="27" spans="1:15" ht="15" thickBot="1" x14ac:dyDescent="0.35">
      <c r="D27" s="156" t="s">
        <v>53</v>
      </c>
      <c r="E27" s="352" t="s">
        <v>54</v>
      </c>
      <c r="F27" s="352"/>
      <c r="G27" s="352"/>
      <c r="H27" s="157" t="s">
        <v>55</v>
      </c>
    </row>
    <row r="28" spans="1:15" ht="39" customHeight="1" x14ac:dyDescent="0.3">
      <c r="D28" s="174">
        <v>1</v>
      </c>
      <c r="E28" s="350" t="s">
        <v>120</v>
      </c>
      <c r="F28" s="350"/>
      <c r="G28" s="350"/>
      <c r="H28" s="175" t="s">
        <v>49</v>
      </c>
      <c r="M28" s="61" t="s">
        <v>57</v>
      </c>
      <c r="N28" s="61"/>
    </row>
    <row r="29" spans="1:15" ht="45" customHeight="1" thickBot="1" x14ac:dyDescent="0.35">
      <c r="D29" s="176">
        <v>2</v>
      </c>
      <c r="E29" s="351" t="s">
        <v>121</v>
      </c>
      <c r="F29" s="351"/>
      <c r="G29" s="351"/>
      <c r="H29" s="177" t="s">
        <v>47</v>
      </c>
      <c r="M29" s="61" t="s">
        <v>59</v>
      </c>
      <c r="N29" s="61"/>
    </row>
    <row r="31" spans="1:15" ht="15" thickBot="1" x14ac:dyDescent="0.35">
      <c r="D31" s="62" t="s">
        <v>60</v>
      </c>
    </row>
    <row r="32" spans="1:15" ht="15" thickBot="1" x14ac:dyDescent="0.35">
      <c r="D32" s="156" t="s">
        <v>53</v>
      </c>
      <c r="E32" s="352" t="s">
        <v>54</v>
      </c>
      <c r="F32" s="352"/>
      <c r="G32" s="352"/>
      <c r="H32" s="157" t="s">
        <v>55</v>
      </c>
    </row>
    <row r="33" spans="4:8" ht="34.5" customHeight="1" x14ac:dyDescent="0.3">
      <c r="D33" s="174">
        <v>1</v>
      </c>
      <c r="E33" s="350" t="s">
        <v>62</v>
      </c>
      <c r="F33" s="350"/>
      <c r="G33" s="350"/>
      <c r="H33" s="188" t="s">
        <v>63</v>
      </c>
    </row>
    <row r="34" spans="4:8" ht="34.5" customHeight="1" x14ac:dyDescent="0.3">
      <c r="D34" s="178">
        <v>2</v>
      </c>
      <c r="E34" s="358" t="s">
        <v>118</v>
      </c>
      <c r="F34" s="358"/>
      <c r="G34" s="358"/>
      <c r="H34" s="189" t="s">
        <v>63</v>
      </c>
    </row>
    <row r="35" spans="4:8" ht="31.5" customHeight="1" thickBot="1" x14ac:dyDescent="0.35">
      <c r="D35" s="167">
        <v>3</v>
      </c>
      <c r="E35" s="355" t="s">
        <v>119</v>
      </c>
      <c r="F35" s="355"/>
      <c r="G35" s="355"/>
      <c r="H35" s="168" t="s">
        <v>47</v>
      </c>
    </row>
  </sheetData>
  <mergeCells count="26">
    <mergeCell ref="E35:G35"/>
    <mergeCell ref="L2:N2"/>
    <mergeCell ref="O2:Q2"/>
    <mergeCell ref="M3:N3"/>
    <mergeCell ref="O3:Q3"/>
    <mergeCell ref="M4:N4"/>
    <mergeCell ref="O4:Q4"/>
    <mergeCell ref="G10:G12"/>
    <mergeCell ref="I10:L10"/>
    <mergeCell ref="A5:S5"/>
    <mergeCell ref="A6:S6"/>
    <mergeCell ref="M10:M11"/>
    <mergeCell ref="E34:G34"/>
    <mergeCell ref="N10:N12"/>
    <mergeCell ref="O10:O12"/>
    <mergeCell ref="E27:G27"/>
    <mergeCell ref="A8:S8"/>
    <mergeCell ref="E28:G28"/>
    <mergeCell ref="E29:G29"/>
    <mergeCell ref="E32:G32"/>
    <mergeCell ref="E33:G33"/>
    <mergeCell ref="A10:A12"/>
    <mergeCell ref="B10:B12"/>
    <mergeCell ref="C10:C12"/>
    <mergeCell ref="D10:D12"/>
    <mergeCell ref="E10:E12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90" zoomScaleNormal="90" workbookViewId="0">
      <selection activeCell="O15" sqref="O15"/>
    </sheetView>
  </sheetViews>
  <sheetFormatPr defaultRowHeight="14.4" x14ac:dyDescent="0.3"/>
  <cols>
    <col min="1" max="1" width="5.44140625" customWidth="1"/>
    <col min="2" max="2" width="10.6640625" customWidth="1"/>
    <col min="3" max="3" width="17" customWidth="1"/>
    <col min="4" max="4" width="6" customWidth="1"/>
    <col min="5" max="5" width="24.5546875" customWidth="1"/>
    <col min="6" max="6" width="9.44140625" customWidth="1"/>
    <col min="7" max="7" width="8.88671875" customWidth="1"/>
    <col min="8" max="8" width="15.88671875" customWidth="1"/>
    <col min="9" max="9" width="10.5546875" customWidth="1"/>
    <col min="10" max="10" width="9.33203125" customWidth="1"/>
    <col min="11" max="11" width="9.6640625" customWidth="1"/>
    <col min="12" max="12" width="8.6640625" customWidth="1"/>
    <col min="13" max="13" width="9.88671875" customWidth="1"/>
    <col min="14" max="14" width="5" customWidth="1"/>
    <col min="15" max="16" width="8.6640625" customWidth="1"/>
    <col min="17" max="17" width="10.5546875" customWidth="1"/>
    <col min="18" max="19" width="5.6640625" customWidth="1"/>
    <col min="20" max="20" width="6.6640625" customWidth="1"/>
    <col min="21" max="22" width="5.6640625" customWidth="1"/>
    <col min="23" max="23" width="7.6640625" customWidth="1"/>
    <col min="24" max="24" width="4.33203125" customWidth="1"/>
  </cols>
  <sheetData>
    <row r="1" spans="1:19" x14ac:dyDescent="0.3">
      <c r="A1" s="61" t="s">
        <v>41</v>
      </c>
      <c r="D1" s="4"/>
      <c r="E1" s="4"/>
      <c r="F1" s="4"/>
      <c r="G1" s="4"/>
    </row>
    <row r="2" spans="1:19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L2" s="152" t="s">
        <v>5</v>
      </c>
      <c r="M2" t="s">
        <v>222</v>
      </c>
      <c r="Q2" s="297"/>
      <c r="R2" s="297"/>
      <c r="S2" s="297"/>
    </row>
    <row r="3" spans="1:19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L3" s="152" t="s">
        <v>6</v>
      </c>
      <c r="M3" s="215" t="s">
        <v>223</v>
      </c>
      <c r="Q3" s="297"/>
      <c r="R3" s="297"/>
      <c r="S3" s="297"/>
    </row>
    <row r="4" spans="1:19" x14ac:dyDescent="0.3">
      <c r="A4" s="62" t="s">
        <v>225</v>
      </c>
      <c r="B4" s="6"/>
      <c r="C4" s="6"/>
      <c r="D4" s="6"/>
      <c r="E4" s="49"/>
      <c r="F4" s="49"/>
      <c r="G4" s="49"/>
      <c r="H4" s="1"/>
      <c r="I4" s="1"/>
      <c r="J4" s="1"/>
      <c r="L4" s="152" t="s">
        <v>7</v>
      </c>
      <c r="M4" s="215" t="s">
        <v>224</v>
      </c>
      <c r="Q4" s="297"/>
      <c r="R4" s="297"/>
      <c r="S4" s="297"/>
    </row>
    <row r="5" spans="1:19" x14ac:dyDescent="0.3">
      <c r="A5" s="296" t="s">
        <v>232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63"/>
    </row>
    <row r="6" spans="1:19" x14ac:dyDescent="0.3">
      <c r="A6" s="296" t="s">
        <v>122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63"/>
    </row>
    <row r="7" spans="1:19" ht="8.25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9" ht="18" x14ac:dyDescent="0.35">
      <c r="A8" s="303" t="s">
        <v>22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</row>
    <row r="9" spans="1:19" ht="7.5" customHeight="1" thickBot="1" x14ac:dyDescent="0.35"/>
    <row r="10" spans="1:19" ht="25.5" customHeight="1" x14ac:dyDescent="0.3">
      <c r="A10" s="304" t="s">
        <v>33</v>
      </c>
      <c r="B10" s="304" t="s">
        <v>34</v>
      </c>
      <c r="C10" s="294" t="s">
        <v>35</v>
      </c>
      <c r="D10" s="304" t="s">
        <v>36</v>
      </c>
      <c r="E10" s="294" t="s">
        <v>37</v>
      </c>
      <c r="F10" s="55"/>
      <c r="G10" s="294" t="s">
        <v>38</v>
      </c>
      <c r="H10" s="56"/>
      <c r="I10" s="359" t="s">
        <v>43</v>
      </c>
      <c r="J10" s="360"/>
      <c r="K10" s="361"/>
      <c r="L10" s="356" t="s">
        <v>44</v>
      </c>
      <c r="M10" s="340" t="s">
        <v>45</v>
      </c>
      <c r="N10" s="342" t="s">
        <v>2</v>
      </c>
    </row>
    <row r="11" spans="1:19" ht="18" customHeight="1" x14ac:dyDescent="0.3">
      <c r="A11" s="305"/>
      <c r="B11" s="305"/>
      <c r="C11" s="295"/>
      <c r="D11" s="305"/>
      <c r="E11" s="353"/>
      <c r="F11" s="57" t="s">
        <v>39</v>
      </c>
      <c r="G11" s="295"/>
      <c r="H11" s="58" t="s">
        <v>40</v>
      </c>
      <c r="I11" s="179">
        <v>1</v>
      </c>
      <c r="J11" s="169">
        <v>2</v>
      </c>
      <c r="K11" s="192" t="s">
        <v>46</v>
      </c>
      <c r="L11" s="357"/>
      <c r="M11" s="341"/>
      <c r="N11" s="343"/>
    </row>
    <row r="12" spans="1:19" ht="18" customHeight="1" thickBot="1" x14ac:dyDescent="0.35">
      <c r="A12" s="313"/>
      <c r="B12" s="313"/>
      <c r="C12" s="295"/>
      <c r="D12" s="305"/>
      <c r="E12" s="353"/>
      <c r="F12" s="220"/>
      <c r="G12" s="295"/>
      <c r="H12" s="58"/>
      <c r="I12" s="252" t="s">
        <v>126</v>
      </c>
      <c r="J12" s="253" t="s">
        <v>127</v>
      </c>
      <c r="K12" s="191" t="s">
        <v>48</v>
      </c>
      <c r="L12" s="254" t="s">
        <v>48</v>
      </c>
      <c r="M12" s="341"/>
      <c r="N12" s="344"/>
    </row>
    <row r="13" spans="1:19" ht="24.75" customHeight="1" x14ac:dyDescent="0.3">
      <c r="A13" s="399">
        <v>1</v>
      </c>
      <c r="B13" s="400">
        <v>805</v>
      </c>
      <c r="C13" s="401" t="s">
        <v>194</v>
      </c>
      <c r="D13" s="402" t="s">
        <v>195</v>
      </c>
      <c r="E13" s="401" t="s">
        <v>196</v>
      </c>
      <c r="F13" s="401" t="s">
        <v>142</v>
      </c>
      <c r="G13" s="401" t="s">
        <v>143</v>
      </c>
      <c r="H13" s="401" t="s">
        <v>197</v>
      </c>
      <c r="I13" s="403">
        <v>25</v>
      </c>
      <c r="J13" s="403">
        <v>25</v>
      </c>
      <c r="K13" s="403">
        <f>I13+J13</f>
        <v>50</v>
      </c>
      <c r="L13" s="404">
        <v>40</v>
      </c>
      <c r="M13" s="405">
        <f>L13+K13</f>
        <v>90</v>
      </c>
      <c r="N13" s="406" t="s">
        <v>233</v>
      </c>
    </row>
    <row r="14" spans="1:19" ht="24.75" customHeight="1" x14ac:dyDescent="0.3">
      <c r="A14" s="407">
        <v>2</v>
      </c>
      <c r="B14" s="408">
        <v>801</v>
      </c>
      <c r="C14" s="409" t="s">
        <v>198</v>
      </c>
      <c r="D14" s="410" t="s">
        <v>195</v>
      </c>
      <c r="E14" s="409" t="s">
        <v>196</v>
      </c>
      <c r="F14" s="409" t="s">
        <v>142</v>
      </c>
      <c r="G14" s="409" t="s">
        <v>143</v>
      </c>
      <c r="H14" s="409" t="s">
        <v>197</v>
      </c>
      <c r="I14" s="411">
        <v>25</v>
      </c>
      <c r="J14" s="411">
        <v>25</v>
      </c>
      <c r="K14" s="411">
        <f>I14+J14</f>
        <v>50</v>
      </c>
      <c r="L14" s="412">
        <v>37</v>
      </c>
      <c r="M14" s="413">
        <f>L14+K14</f>
        <v>87</v>
      </c>
      <c r="N14" s="414" t="s">
        <v>234</v>
      </c>
    </row>
    <row r="15" spans="1:19" ht="24.75" customHeight="1" x14ac:dyDescent="0.3">
      <c r="A15" s="51">
        <v>3</v>
      </c>
      <c r="B15" s="3">
        <v>707</v>
      </c>
      <c r="C15" s="116" t="s">
        <v>189</v>
      </c>
      <c r="D15" s="73">
        <v>7</v>
      </c>
      <c r="E15" s="256" t="s">
        <v>180</v>
      </c>
      <c r="F15" s="116" t="s">
        <v>142</v>
      </c>
      <c r="G15" s="116" t="s">
        <v>143</v>
      </c>
      <c r="H15" s="116" t="s">
        <v>181</v>
      </c>
      <c r="I15" s="179">
        <v>22</v>
      </c>
      <c r="J15" s="169">
        <v>23</v>
      </c>
      <c r="K15" s="257">
        <f>I15+J15</f>
        <v>45</v>
      </c>
      <c r="L15" s="258">
        <v>30</v>
      </c>
      <c r="M15" s="259">
        <f>L15+K15</f>
        <v>75</v>
      </c>
      <c r="N15" s="265" t="s">
        <v>235</v>
      </c>
    </row>
    <row r="16" spans="1:19" ht="18" customHeight="1" x14ac:dyDescent="0.3">
      <c r="A16" s="51">
        <v>4</v>
      </c>
      <c r="B16" s="3">
        <v>701</v>
      </c>
      <c r="C16" s="116" t="s">
        <v>188</v>
      </c>
      <c r="D16" s="73">
        <v>7</v>
      </c>
      <c r="E16" s="256" t="s">
        <v>180</v>
      </c>
      <c r="F16" s="116" t="s">
        <v>142</v>
      </c>
      <c r="G16" s="116" t="s">
        <v>143</v>
      </c>
      <c r="H16" s="116" t="s">
        <v>181</v>
      </c>
      <c r="I16" s="179">
        <v>22</v>
      </c>
      <c r="J16" s="169">
        <v>23</v>
      </c>
      <c r="K16" s="257">
        <f>I16+J16</f>
        <v>45</v>
      </c>
      <c r="L16" s="258">
        <v>20</v>
      </c>
      <c r="M16" s="259">
        <f>L16+K16</f>
        <v>65</v>
      </c>
      <c r="N16" s="116"/>
    </row>
    <row r="17" spans="2:11" x14ac:dyDescent="0.3">
      <c r="C17" s="61"/>
    </row>
    <row r="18" spans="2:11" x14ac:dyDescent="0.3">
      <c r="B18" t="s">
        <v>50</v>
      </c>
      <c r="C18" s="61"/>
      <c r="E18" s="61" t="s">
        <v>242</v>
      </c>
      <c r="G18" s="61" t="s">
        <v>243</v>
      </c>
      <c r="I18" s="61" t="s">
        <v>244</v>
      </c>
    </row>
    <row r="19" spans="2:11" ht="54.75" customHeight="1" x14ac:dyDescent="0.3">
      <c r="D19" s="88"/>
      <c r="E19" s="89"/>
      <c r="F19" s="89"/>
      <c r="G19" s="88"/>
      <c r="I19" s="90"/>
      <c r="J19" s="90"/>
      <c r="K19" s="90"/>
    </row>
    <row r="20" spans="2:11" ht="12.75" customHeight="1" x14ac:dyDescent="0.3">
      <c r="D20" s="88"/>
      <c r="E20" s="89"/>
      <c r="F20" s="89"/>
      <c r="G20" s="88"/>
      <c r="I20" s="90"/>
      <c r="J20" s="90"/>
      <c r="K20" s="90"/>
    </row>
  </sheetData>
  <sortState ref="B13:M16">
    <sortCondition descending="1" ref="M13:M16"/>
  </sortState>
  <mergeCells count="16">
    <mergeCell ref="L10:L11"/>
    <mergeCell ref="I10:K10"/>
    <mergeCell ref="Q2:S2"/>
    <mergeCell ref="Q3:S3"/>
    <mergeCell ref="Q4:S4"/>
    <mergeCell ref="A8:R8"/>
    <mergeCell ref="A5:Q5"/>
    <mergeCell ref="A6:Q6"/>
    <mergeCell ref="E10:E12"/>
    <mergeCell ref="M10:M12"/>
    <mergeCell ref="A10:A12"/>
    <mergeCell ref="B10:B12"/>
    <mergeCell ref="C10:C12"/>
    <mergeCell ref="D10:D12"/>
    <mergeCell ref="G10:G12"/>
    <mergeCell ref="N10:N12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9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90" zoomScaleNormal="90" workbookViewId="0">
      <selection activeCell="F23" sqref="F23"/>
    </sheetView>
  </sheetViews>
  <sheetFormatPr defaultRowHeight="14.4" x14ac:dyDescent="0.3"/>
  <cols>
    <col min="1" max="1" width="4.109375" customWidth="1"/>
    <col min="2" max="2" width="10.33203125" customWidth="1"/>
    <col min="3" max="3" width="22.44140625" customWidth="1"/>
    <col min="4" max="4" width="5.6640625" customWidth="1"/>
    <col min="5" max="5" width="22.5546875" customWidth="1"/>
    <col min="6" max="6" width="9.6640625" customWidth="1"/>
    <col min="7" max="7" width="9.109375" customWidth="1"/>
    <col min="8" max="8" width="16" customWidth="1"/>
    <col min="9" max="14" width="6.88671875" customWidth="1"/>
    <col min="15" max="15" width="10" customWidth="1"/>
    <col min="16" max="16" width="9.6640625" customWidth="1"/>
    <col min="17" max="17" width="9.88671875" customWidth="1"/>
    <col min="18" max="18" width="5.44140625" customWidth="1"/>
    <col min="19" max="19" width="14.88671875" customWidth="1"/>
    <col min="20" max="20" width="7.6640625" customWidth="1"/>
    <col min="21" max="21" width="4.33203125" customWidth="1"/>
  </cols>
  <sheetData>
    <row r="1" spans="1:18" x14ac:dyDescent="0.3">
      <c r="A1" s="61" t="s">
        <v>41</v>
      </c>
      <c r="D1" s="4"/>
      <c r="E1" s="4"/>
      <c r="F1" s="4"/>
      <c r="G1" s="4"/>
    </row>
    <row r="2" spans="1:18" x14ac:dyDescent="0.3">
      <c r="A2" s="61" t="s">
        <v>42</v>
      </c>
      <c r="B2" s="6"/>
      <c r="C2" s="6"/>
      <c r="D2" s="6"/>
      <c r="E2" s="49"/>
      <c r="F2" s="49"/>
      <c r="G2" s="49"/>
      <c r="H2" s="1"/>
      <c r="I2" s="1"/>
      <c r="J2" s="1"/>
      <c r="K2" s="1"/>
      <c r="L2" s="299" t="s">
        <v>5</v>
      </c>
      <c r="M2" s="299"/>
      <c r="N2" s="299"/>
      <c r="O2" s="297" t="s">
        <v>222</v>
      </c>
      <c r="P2" s="297"/>
      <c r="Q2" s="297"/>
    </row>
    <row r="3" spans="1:18" x14ac:dyDescent="0.3">
      <c r="A3" s="61"/>
      <c r="B3" s="6"/>
      <c r="C3" s="6"/>
      <c r="D3" s="6"/>
      <c r="E3" s="49"/>
      <c r="F3" s="49"/>
      <c r="G3" s="49"/>
      <c r="H3" s="1"/>
      <c r="I3" s="1"/>
      <c r="J3" s="1"/>
      <c r="K3" s="1"/>
      <c r="M3" s="298" t="s">
        <v>6</v>
      </c>
      <c r="N3" s="298"/>
      <c r="O3" s="297" t="s">
        <v>223</v>
      </c>
      <c r="P3" s="297"/>
      <c r="Q3" s="297"/>
    </row>
    <row r="4" spans="1:18" x14ac:dyDescent="0.3">
      <c r="A4" s="62" t="s">
        <v>221</v>
      </c>
      <c r="B4" s="6"/>
      <c r="C4" s="6"/>
      <c r="D4" s="6"/>
      <c r="E4" s="49"/>
      <c r="F4" s="49"/>
      <c r="G4" s="49"/>
      <c r="H4" s="1"/>
      <c r="I4" s="1"/>
      <c r="J4" s="1"/>
      <c r="K4" s="1"/>
      <c r="M4" s="298" t="s">
        <v>7</v>
      </c>
      <c r="N4" s="298"/>
      <c r="O4" s="297" t="s">
        <v>224</v>
      </c>
      <c r="P4" s="297"/>
      <c r="Q4" s="297"/>
    </row>
    <row r="5" spans="1:18" x14ac:dyDescent="0.3">
      <c r="A5" s="296" t="s">
        <v>27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</row>
    <row r="6" spans="1:18" x14ac:dyDescent="0.3">
      <c r="A6" s="296" t="s">
        <v>122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1:18" ht="9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8" ht="18" x14ac:dyDescent="0.35">
      <c r="A8" s="303" t="s">
        <v>23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</row>
    <row r="9" spans="1:18" ht="11.25" customHeight="1" thickBot="1" x14ac:dyDescent="0.35"/>
    <row r="10" spans="1:18" ht="15" hidden="1" thickBot="1" x14ac:dyDescent="0.35"/>
    <row r="11" spans="1:18" ht="15" hidden="1" thickBot="1" x14ac:dyDescent="0.35"/>
    <row r="12" spans="1:18" ht="16.5" customHeight="1" thickBot="1" x14ac:dyDescent="0.35">
      <c r="A12" s="304" t="s">
        <v>33</v>
      </c>
      <c r="B12" s="332" t="s">
        <v>34</v>
      </c>
      <c r="C12" s="294" t="s">
        <v>35</v>
      </c>
      <c r="D12" s="304" t="s">
        <v>36</v>
      </c>
      <c r="E12" s="294" t="s">
        <v>37</v>
      </c>
      <c r="F12" s="55"/>
      <c r="G12" s="294" t="s">
        <v>38</v>
      </c>
      <c r="H12" s="153"/>
      <c r="I12" s="359" t="s">
        <v>43</v>
      </c>
      <c r="J12" s="360"/>
      <c r="K12" s="360"/>
      <c r="L12" s="360"/>
      <c r="M12" s="360"/>
      <c r="N12" s="360"/>
      <c r="O12" s="361"/>
      <c r="P12" s="356" t="s">
        <v>44</v>
      </c>
      <c r="Q12" s="340" t="s">
        <v>45</v>
      </c>
      <c r="R12" s="342" t="s">
        <v>2</v>
      </c>
    </row>
    <row r="13" spans="1:18" ht="18" customHeight="1" x14ac:dyDescent="0.3">
      <c r="A13" s="305"/>
      <c r="B13" s="333"/>
      <c r="C13" s="295"/>
      <c r="D13" s="305"/>
      <c r="E13" s="353"/>
      <c r="F13" s="57" t="s">
        <v>39</v>
      </c>
      <c r="G13" s="295"/>
      <c r="H13" s="162" t="s">
        <v>40</v>
      </c>
      <c r="I13" s="87">
        <v>1</v>
      </c>
      <c r="J13" s="86">
        <v>2</v>
      </c>
      <c r="K13" s="86">
        <v>3</v>
      </c>
      <c r="L13" s="86">
        <v>4</v>
      </c>
      <c r="M13" s="86">
        <v>5</v>
      </c>
      <c r="N13" s="194">
        <v>6</v>
      </c>
      <c r="O13" s="67" t="s">
        <v>46</v>
      </c>
      <c r="P13" s="357"/>
      <c r="Q13" s="341"/>
      <c r="R13" s="343"/>
    </row>
    <row r="14" spans="1:18" ht="18" customHeight="1" thickBot="1" x14ac:dyDescent="0.35">
      <c r="A14" s="313"/>
      <c r="B14" s="335"/>
      <c r="C14" s="295"/>
      <c r="D14" s="305"/>
      <c r="E14" s="353"/>
      <c r="F14" s="220"/>
      <c r="G14" s="295"/>
      <c r="H14" s="162"/>
      <c r="I14" s="274" t="s">
        <v>58</v>
      </c>
      <c r="J14" s="275" t="s">
        <v>58</v>
      </c>
      <c r="K14" s="275" t="s">
        <v>128</v>
      </c>
      <c r="L14" s="275" t="s">
        <v>61</v>
      </c>
      <c r="M14" s="275" t="s">
        <v>65</v>
      </c>
      <c r="N14" s="276" t="s">
        <v>128</v>
      </c>
      <c r="O14" s="281" t="s">
        <v>48</v>
      </c>
      <c r="P14" s="254" t="s">
        <v>48</v>
      </c>
      <c r="Q14" s="341"/>
      <c r="R14" s="344"/>
    </row>
    <row r="15" spans="1:18" ht="24.75" customHeight="1" thickBot="1" x14ac:dyDescent="0.35">
      <c r="A15" s="50">
        <v>1</v>
      </c>
      <c r="B15" s="250">
        <v>706</v>
      </c>
      <c r="C15" s="116" t="s">
        <v>190</v>
      </c>
      <c r="D15" s="73">
        <v>7</v>
      </c>
      <c r="E15" s="256" t="s">
        <v>180</v>
      </c>
      <c r="F15" s="116" t="s">
        <v>142</v>
      </c>
      <c r="G15" s="116" t="s">
        <v>143</v>
      </c>
      <c r="H15" s="116" t="s">
        <v>181</v>
      </c>
      <c r="I15" s="73">
        <v>10</v>
      </c>
      <c r="J15" s="73">
        <v>10</v>
      </c>
      <c r="K15" s="73">
        <v>5</v>
      </c>
      <c r="L15" s="73">
        <v>8</v>
      </c>
      <c r="M15" s="73">
        <v>12</v>
      </c>
      <c r="N15" s="73">
        <v>5</v>
      </c>
      <c r="O15" s="257">
        <f t="shared" ref="O15:O21" si="0">I15+M15+N15+J15+K15+L15</f>
        <v>50</v>
      </c>
      <c r="P15" s="258">
        <v>48</v>
      </c>
      <c r="Q15" s="259">
        <f t="shared" ref="Q15:Q21" si="1">P15+O15</f>
        <v>98</v>
      </c>
      <c r="R15" s="273" t="s">
        <v>233</v>
      </c>
    </row>
    <row r="16" spans="1:18" ht="24.75" customHeight="1" x14ac:dyDescent="0.3">
      <c r="A16" s="51">
        <v>2</v>
      </c>
      <c r="B16" s="50">
        <v>510</v>
      </c>
      <c r="C16" s="282" t="s">
        <v>155</v>
      </c>
      <c r="D16" s="160">
        <v>5</v>
      </c>
      <c r="E16" s="160" t="s">
        <v>141</v>
      </c>
      <c r="F16" s="160" t="s">
        <v>142</v>
      </c>
      <c r="G16" s="160" t="s">
        <v>143</v>
      </c>
      <c r="H16" s="283" t="s">
        <v>153</v>
      </c>
      <c r="I16" s="159">
        <v>10</v>
      </c>
      <c r="J16" s="284">
        <v>8</v>
      </c>
      <c r="K16" s="284">
        <v>5</v>
      </c>
      <c r="L16" s="284">
        <v>8</v>
      </c>
      <c r="M16" s="160">
        <v>12</v>
      </c>
      <c r="N16" s="161">
        <v>5</v>
      </c>
      <c r="O16" s="163">
        <f t="shared" si="0"/>
        <v>48</v>
      </c>
      <c r="P16" s="190">
        <v>49</v>
      </c>
      <c r="Q16" s="255">
        <f t="shared" si="1"/>
        <v>97</v>
      </c>
      <c r="R16" s="270" t="s">
        <v>234</v>
      </c>
    </row>
    <row r="17" spans="1:18" ht="24.75" customHeight="1" x14ac:dyDescent="0.3">
      <c r="A17" s="51">
        <v>3</v>
      </c>
      <c r="B17" s="51">
        <v>705</v>
      </c>
      <c r="C17" s="116" t="s">
        <v>191</v>
      </c>
      <c r="D17" s="73">
        <v>7</v>
      </c>
      <c r="E17" s="256" t="s">
        <v>180</v>
      </c>
      <c r="F17" s="116" t="s">
        <v>142</v>
      </c>
      <c r="G17" s="116" t="s">
        <v>143</v>
      </c>
      <c r="H17" s="117" t="s">
        <v>181</v>
      </c>
      <c r="I17" s="72">
        <v>10</v>
      </c>
      <c r="J17" s="193">
        <v>10</v>
      </c>
      <c r="K17" s="193">
        <v>5</v>
      </c>
      <c r="L17" s="193">
        <v>8</v>
      </c>
      <c r="M17" s="73">
        <v>12</v>
      </c>
      <c r="N17" s="74">
        <v>5</v>
      </c>
      <c r="O17" s="75">
        <f t="shared" si="0"/>
        <v>50</v>
      </c>
      <c r="P17" s="190">
        <v>36</v>
      </c>
      <c r="Q17" s="78">
        <f t="shared" si="1"/>
        <v>86</v>
      </c>
      <c r="R17" s="271" t="s">
        <v>235</v>
      </c>
    </row>
    <row r="18" spans="1:18" ht="18" customHeight="1" thickBot="1" x14ac:dyDescent="0.35">
      <c r="A18" s="51">
        <v>4</v>
      </c>
      <c r="B18" s="51">
        <v>606</v>
      </c>
      <c r="C18" s="116" t="s">
        <v>192</v>
      </c>
      <c r="D18" s="73">
        <v>6</v>
      </c>
      <c r="E18" s="256" t="s">
        <v>180</v>
      </c>
      <c r="F18" s="116" t="s">
        <v>142</v>
      </c>
      <c r="G18" s="116" t="s">
        <v>143</v>
      </c>
      <c r="H18" s="117" t="s">
        <v>181</v>
      </c>
      <c r="I18" s="72">
        <v>10</v>
      </c>
      <c r="J18" s="193">
        <v>10</v>
      </c>
      <c r="K18" s="193">
        <v>5</v>
      </c>
      <c r="L18" s="193">
        <v>8</v>
      </c>
      <c r="M18" s="73">
        <v>12</v>
      </c>
      <c r="N18" s="74">
        <v>5</v>
      </c>
      <c r="O18" s="75">
        <f t="shared" si="0"/>
        <v>50</v>
      </c>
      <c r="P18" s="190">
        <v>35</v>
      </c>
      <c r="Q18" s="78">
        <f t="shared" si="1"/>
        <v>85</v>
      </c>
      <c r="R18" s="79"/>
    </row>
    <row r="19" spans="1:18" ht="18" customHeight="1" thickBot="1" x14ac:dyDescent="0.35">
      <c r="A19" s="51">
        <v>5</v>
      </c>
      <c r="B19" s="51">
        <v>807</v>
      </c>
      <c r="C19" s="26" t="s">
        <v>175</v>
      </c>
      <c r="D19" s="216">
        <v>8</v>
      </c>
      <c r="E19" s="65" t="s">
        <v>171</v>
      </c>
      <c r="F19" s="26" t="s">
        <v>142</v>
      </c>
      <c r="G19" s="66" t="s">
        <v>143</v>
      </c>
      <c r="H19" s="66" t="s">
        <v>172</v>
      </c>
      <c r="I19" s="72">
        <v>5</v>
      </c>
      <c r="J19" s="193">
        <v>7</v>
      </c>
      <c r="K19" s="193">
        <v>5</v>
      </c>
      <c r="L19" s="193">
        <v>7</v>
      </c>
      <c r="M19" s="73">
        <v>0</v>
      </c>
      <c r="N19" s="74">
        <v>0</v>
      </c>
      <c r="O19" s="75">
        <f t="shared" si="0"/>
        <v>24</v>
      </c>
      <c r="P19" s="190">
        <v>48</v>
      </c>
      <c r="Q19" s="78">
        <f t="shared" si="1"/>
        <v>72</v>
      </c>
      <c r="R19" s="79"/>
    </row>
    <row r="20" spans="1:18" ht="18" customHeight="1" thickBot="1" x14ac:dyDescent="0.35">
      <c r="A20" s="51">
        <v>6</v>
      </c>
      <c r="B20" s="51">
        <v>603</v>
      </c>
      <c r="C20" s="231" t="s">
        <v>140</v>
      </c>
      <c r="D20" s="210">
        <v>6</v>
      </c>
      <c r="E20" s="278" t="s">
        <v>141</v>
      </c>
      <c r="F20" s="216" t="s">
        <v>142</v>
      </c>
      <c r="G20" s="279" t="s">
        <v>143</v>
      </c>
      <c r="H20" s="280" t="s">
        <v>144</v>
      </c>
      <c r="I20" s="72">
        <v>10</v>
      </c>
      <c r="J20" s="193">
        <v>7</v>
      </c>
      <c r="K20" s="193">
        <v>5</v>
      </c>
      <c r="L20" s="193">
        <v>8</v>
      </c>
      <c r="M20" s="73">
        <v>12</v>
      </c>
      <c r="N20" s="74">
        <v>0</v>
      </c>
      <c r="O20" s="75">
        <f t="shared" si="0"/>
        <v>42</v>
      </c>
      <c r="P20" s="190">
        <v>26</v>
      </c>
      <c r="Q20" s="78">
        <f t="shared" si="1"/>
        <v>68</v>
      </c>
      <c r="R20" s="79"/>
    </row>
    <row r="21" spans="1:18" ht="18" customHeight="1" x14ac:dyDescent="0.3">
      <c r="A21" s="51">
        <v>7</v>
      </c>
      <c r="B21" s="51">
        <v>508</v>
      </c>
      <c r="C21" s="277" t="s">
        <v>156</v>
      </c>
      <c r="D21" s="210">
        <v>5</v>
      </c>
      <c r="E21" s="278" t="s">
        <v>141</v>
      </c>
      <c r="F21" s="216" t="s">
        <v>142</v>
      </c>
      <c r="G21" s="279" t="s">
        <v>143</v>
      </c>
      <c r="H21" s="280" t="s">
        <v>153</v>
      </c>
      <c r="I21" s="72">
        <v>8</v>
      </c>
      <c r="J21" s="193">
        <v>6</v>
      </c>
      <c r="K21" s="193">
        <v>0</v>
      </c>
      <c r="L21" s="193">
        <v>6</v>
      </c>
      <c r="M21" s="73">
        <v>0</v>
      </c>
      <c r="N21" s="74">
        <v>0</v>
      </c>
      <c r="O21" s="75">
        <f t="shared" si="0"/>
        <v>20</v>
      </c>
      <c r="P21" s="190">
        <v>39</v>
      </c>
      <c r="Q21" s="78">
        <f t="shared" si="1"/>
        <v>59</v>
      </c>
      <c r="R21" s="79"/>
    </row>
    <row r="22" spans="1:18" x14ac:dyDescent="0.3">
      <c r="C22" s="61"/>
    </row>
    <row r="23" spans="1:18" x14ac:dyDescent="0.3">
      <c r="B23" t="s">
        <v>50</v>
      </c>
      <c r="C23" s="61"/>
      <c r="E23" s="61" t="s">
        <v>242</v>
      </c>
      <c r="G23" s="61" t="s">
        <v>243</v>
      </c>
      <c r="I23" s="61" t="s">
        <v>244</v>
      </c>
    </row>
  </sheetData>
  <sortState ref="B15:Q22">
    <sortCondition descending="1" ref="Q15:Q22"/>
  </sortState>
  <mergeCells count="19">
    <mergeCell ref="P12:P13"/>
    <mergeCell ref="Q12:Q14"/>
    <mergeCell ref="R12:R14"/>
    <mergeCell ref="A8:O8"/>
    <mergeCell ref="A5:O5"/>
    <mergeCell ref="A6:O6"/>
    <mergeCell ref="I12:O12"/>
    <mergeCell ref="A12:A14"/>
    <mergeCell ref="B12:B14"/>
    <mergeCell ref="C12:C14"/>
    <mergeCell ref="D12:D14"/>
    <mergeCell ref="E12:E14"/>
    <mergeCell ref="G12:G14"/>
    <mergeCell ref="L2:N2"/>
    <mergeCell ref="O2:Q2"/>
    <mergeCell ref="M3:N3"/>
    <mergeCell ref="O3:Q3"/>
    <mergeCell ref="M4:N4"/>
    <mergeCell ref="O4:Q4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6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K9" sqref="K9"/>
    </sheetView>
  </sheetViews>
  <sheetFormatPr defaultRowHeight="14.4" x14ac:dyDescent="0.3"/>
  <cols>
    <col min="1" max="1" width="4.6640625" customWidth="1"/>
    <col min="2" max="2" width="26" customWidth="1"/>
    <col min="3" max="3" width="25.88671875" customWidth="1"/>
    <col min="4" max="6" width="14.33203125" customWidth="1"/>
    <col min="7" max="7" width="15" customWidth="1"/>
    <col min="8" max="8" width="11.6640625" customWidth="1"/>
    <col min="9" max="9" width="12.6640625" customWidth="1"/>
    <col min="10" max="10" width="9.44140625" customWidth="1"/>
    <col min="11" max="11" width="10" customWidth="1"/>
    <col min="12" max="12" width="9.6640625" customWidth="1"/>
    <col min="13" max="14" width="9.5546875" customWidth="1"/>
  </cols>
  <sheetData>
    <row r="1" spans="1:19" x14ac:dyDescent="0.3">
      <c r="A1" s="61" t="s">
        <v>41</v>
      </c>
      <c r="I1" s="91" t="s">
        <v>66</v>
      </c>
    </row>
    <row r="2" spans="1:19" x14ac:dyDescent="0.3">
      <c r="A2" s="61" t="s">
        <v>42</v>
      </c>
      <c r="I2" s="91" t="s">
        <v>6</v>
      </c>
    </row>
    <row r="3" spans="1:19" x14ac:dyDescent="0.3">
      <c r="A3" s="61"/>
      <c r="I3" s="91" t="s">
        <v>67</v>
      </c>
    </row>
    <row r="4" spans="1:19" x14ac:dyDescent="0.3">
      <c r="A4" s="62" t="s">
        <v>130</v>
      </c>
    </row>
    <row r="5" spans="1:19" x14ac:dyDescent="0.3">
      <c r="A5" s="62"/>
    </row>
    <row r="6" spans="1:19" ht="18" x14ac:dyDescent="0.35">
      <c r="A6" s="303" t="s">
        <v>27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63"/>
      <c r="P6" s="63"/>
    </row>
    <row r="7" spans="1:19" ht="17.399999999999999" x14ac:dyDescent="0.3">
      <c r="B7" s="392" t="s">
        <v>68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92"/>
    </row>
    <row r="8" spans="1:19" ht="15" customHeight="1" x14ac:dyDescent="0.3">
      <c r="A8" s="296" t="s">
        <v>122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63"/>
      <c r="O8" s="63"/>
      <c r="P8" s="63"/>
      <c r="Q8" s="63"/>
      <c r="R8" s="63"/>
      <c r="S8" s="63"/>
    </row>
    <row r="9" spans="1:19" ht="30.6" thickBot="1" x14ac:dyDescent="0.55000000000000004">
      <c r="B9" s="93" t="s">
        <v>69</v>
      </c>
      <c r="C9" s="94" t="s">
        <v>70</v>
      </c>
      <c r="D9" s="94"/>
      <c r="E9" s="94"/>
      <c r="F9" s="94"/>
      <c r="H9" s="95"/>
      <c r="I9" s="95"/>
      <c r="J9" s="95"/>
    </row>
    <row r="10" spans="1:19" ht="18" customHeight="1" thickBot="1" x14ac:dyDescent="0.4">
      <c r="B10" s="96"/>
      <c r="C10" s="97"/>
      <c r="D10" s="97"/>
      <c r="E10" s="97"/>
      <c r="F10" s="97"/>
      <c r="G10" s="304" t="s">
        <v>129</v>
      </c>
      <c r="H10" s="387" t="s">
        <v>71</v>
      </c>
      <c r="I10" s="340" t="s">
        <v>45</v>
      </c>
      <c r="J10" s="389" t="s">
        <v>2</v>
      </c>
    </row>
    <row r="11" spans="1:19" x14ac:dyDescent="0.3">
      <c r="A11" s="362" t="s">
        <v>72</v>
      </c>
      <c r="B11" s="364" t="s">
        <v>73</v>
      </c>
      <c r="C11" s="294" t="s">
        <v>37</v>
      </c>
      <c r="D11" s="294" t="s">
        <v>39</v>
      </c>
      <c r="E11" s="294" t="s">
        <v>38</v>
      </c>
      <c r="F11" s="294" t="s">
        <v>40</v>
      </c>
      <c r="G11" s="391"/>
      <c r="H11" s="388"/>
      <c r="I11" s="341"/>
      <c r="J11" s="390"/>
    </row>
    <row r="12" spans="1:19" ht="15" thickBot="1" x14ac:dyDescent="0.35">
      <c r="A12" s="363"/>
      <c r="B12" s="365"/>
      <c r="C12" s="334"/>
      <c r="D12" s="334"/>
      <c r="E12" s="334"/>
      <c r="F12" s="334"/>
      <c r="G12" s="98" t="s">
        <v>48</v>
      </c>
      <c r="H12" s="99" t="s">
        <v>48</v>
      </c>
      <c r="I12" s="341"/>
      <c r="J12" s="390"/>
    </row>
    <row r="13" spans="1:19" x14ac:dyDescent="0.3">
      <c r="A13" s="50"/>
      <c r="B13" s="26"/>
      <c r="C13" s="65"/>
      <c r="D13" s="26"/>
      <c r="E13" s="16"/>
      <c r="F13" s="26"/>
      <c r="G13" s="100">
        <v>0</v>
      </c>
      <c r="H13" s="102">
        <v>0</v>
      </c>
      <c r="I13" s="103">
        <f>G13+H13</f>
        <v>0</v>
      </c>
      <c r="J13" s="70"/>
    </row>
    <row r="14" spans="1:19" x14ac:dyDescent="0.3">
      <c r="A14" s="51"/>
      <c r="B14" s="10"/>
      <c r="C14" s="71"/>
      <c r="D14" s="10"/>
      <c r="E14" s="71"/>
      <c r="F14" s="10"/>
      <c r="G14" s="7">
        <v>0</v>
      </c>
      <c r="H14" s="104">
        <v>0</v>
      </c>
      <c r="I14" s="105">
        <f>G14+H14</f>
        <v>0</v>
      </c>
      <c r="J14" s="79"/>
    </row>
    <row r="15" spans="1:19" ht="15" thickBot="1" x14ac:dyDescent="0.35">
      <c r="A15" s="52"/>
      <c r="B15" s="11"/>
      <c r="C15" s="80"/>
      <c r="D15" s="11"/>
      <c r="E15" s="80"/>
      <c r="F15" s="11"/>
      <c r="G15" s="8">
        <v>0</v>
      </c>
      <c r="H15" s="106">
        <v>0</v>
      </c>
      <c r="I15" s="107">
        <f>G15+H15</f>
        <v>0</v>
      </c>
      <c r="J15" s="85"/>
    </row>
    <row r="16" spans="1:19" x14ac:dyDescent="0.3">
      <c r="A16" s="10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ht="30.6" thickBot="1" x14ac:dyDescent="0.55000000000000004">
      <c r="B17" s="93" t="s">
        <v>69</v>
      </c>
      <c r="C17" s="94" t="s">
        <v>74</v>
      </c>
      <c r="D17" s="94"/>
      <c r="E17" s="94"/>
      <c r="F17" s="94"/>
      <c r="H17" s="95"/>
      <c r="I17" s="95"/>
      <c r="J17" s="95"/>
    </row>
    <row r="18" spans="1:14" ht="15" customHeight="1" thickBot="1" x14ac:dyDescent="0.4">
      <c r="B18" s="96"/>
      <c r="C18" s="97"/>
      <c r="D18" s="97"/>
      <c r="E18" s="97"/>
      <c r="F18" s="97"/>
      <c r="G18" s="304" t="s">
        <v>129</v>
      </c>
      <c r="H18" s="387" t="s">
        <v>71</v>
      </c>
      <c r="I18" s="340" t="s">
        <v>45</v>
      </c>
      <c r="J18" s="389" t="s">
        <v>2</v>
      </c>
    </row>
    <row r="19" spans="1:14" x14ac:dyDescent="0.3">
      <c r="A19" s="362" t="s">
        <v>72</v>
      </c>
      <c r="B19" s="364" t="s">
        <v>73</v>
      </c>
      <c r="C19" s="294" t="s">
        <v>37</v>
      </c>
      <c r="D19" s="294" t="s">
        <v>39</v>
      </c>
      <c r="E19" s="294" t="s">
        <v>38</v>
      </c>
      <c r="F19" s="294" t="s">
        <v>40</v>
      </c>
      <c r="G19" s="391"/>
      <c r="H19" s="388"/>
      <c r="I19" s="341"/>
      <c r="J19" s="390"/>
    </row>
    <row r="20" spans="1:14" ht="15" thickBot="1" x14ac:dyDescent="0.35">
      <c r="A20" s="363"/>
      <c r="B20" s="365"/>
      <c r="C20" s="334"/>
      <c r="D20" s="334"/>
      <c r="E20" s="334"/>
      <c r="F20" s="334"/>
      <c r="G20" s="98" t="s">
        <v>48</v>
      </c>
      <c r="H20" s="109" t="s">
        <v>48</v>
      </c>
      <c r="I20" s="341"/>
      <c r="J20" s="390"/>
    </row>
    <row r="21" spans="1:14" x14ac:dyDescent="0.3">
      <c r="A21" s="50"/>
      <c r="B21" s="26"/>
      <c r="C21" s="65"/>
      <c r="D21" s="26"/>
      <c r="E21" s="16"/>
      <c r="F21" s="26"/>
      <c r="G21" s="100">
        <v>0</v>
      </c>
      <c r="H21" s="102">
        <v>0</v>
      </c>
      <c r="I21" s="103">
        <f>G21+H21</f>
        <v>0</v>
      </c>
      <c r="J21" s="70"/>
    </row>
    <row r="22" spans="1:14" x14ac:dyDescent="0.3">
      <c r="A22" s="51"/>
      <c r="B22" s="10"/>
      <c r="C22" s="71"/>
      <c r="D22" s="10"/>
      <c r="E22" s="71"/>
      <c r="F22" s="10"/>
      <c r="G22" s="7">
        <v>0</v>
      </c>
      <c r="H22" s="104">
        <v>0</v>
      </c>
      <c r="I22" s="105">
        <f>G22+H22</f>
        <v>0</v>
      </c>
      <c r="J22" s="79"/>
    </row>
    <row r="23" spans="1:14" ht="15" thickBot="1" x14ac:dyDescent="0.35">
      <c r="A23" s="52"/>
      <c r="B23" s="11"/>
      <c r="C23" s="80"/>
      <c r="D23" s="11"/>
      <c r="E23" s="80"/>
      <c r="F23" s="11"/>
      <c r="G23" s="8">
        <v>0</v>
      </c>
      <c r="H23" s="106">
        <v>0</v>
      </c>
      <c r="I23" s="107">
        <f>G23+H23</f>
        <v>0</v>
      </c>
      <c r="J23" s="85"/>
    </row>
    <row r="24" spans="1:14" x14ac:dyDescent="0.3">
      <c r="A24" s="10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30.6" thickBot="1" x14ac:dyDescent="0.55000000000000004">
      <c r="B25" s="93" t="s">
        <v>69</v>
      </c>
      <c r="C25" s="94" t="s">
        <v>75</v>
      </c>
      <c r="D25" s="94"/>
      <c r="E25" s="94"/>
      <c r="F25" s="94"/>
      <c r="H25" s="95"/>
      <c r="I25" s="95"/>
      <c r="J25" s="95"/>
    </row>
    <row r="26" spans="1:14" ht="17.25" customHeight="1" thickBot="1" x14ac:dyDescent="0.4">
      <c r="B26" s="96"/>
      <c r="C26" s="97"/>
      <c r="D26" s="97"/>
      <c r="E26" s="97"/>
      <c r="F26" s="97"/>
      <c r="G26" s="304" t="s">
        <v>129</v>
      </c>
      <c r="H26" s="387" t="s">
        <v>71</v>
      </c>
      <c r="I26" s="340" t="s">
        <v>45</v>
      </c>
      <c r="J26" s="389" t="s">
        <v>2</v>
      </c>
    </row>
    <row r="27" spans="1:14" x14ac:dyDescent="0.3">
      <c r="A27" s="362" t="s">
        <v>72</v>
      </c>
      <c r="B27" s="364" t="s">
        <v>73</v>
      </c>
      <c r="C27" s="294" t="s">
        <v>37</v>
      </c>
      <c r="D27" s="294" t="s">
        <v>39</v>
      </c>
      <c r="E27" s="294" t="s">
        <v>38</v>
      </c>
      <c r="F27" s="294" t="s">
        <v>40</v>
      </c>
      <c r="G27" s="391"/>
      <c r="H27" s="388"/>
      <c r="I27" s="341"/>
      <c r="J27" s="390"/>
    </row>
    <row r="28" spans="1:14" ht="15" thickBot="1" x14ac:dyDescent="0.35">
      <c r="A28" s="363"/>
      <c r="B28" s="365"/>
      <c r="C28" s="334"/>
      <c r="D28" s="334"/>
      <c r="E28" s="334"/>
      <c r="F28" s="334"/>
      <c r="G28" s="98" t="s">
        <v>48</v>
      </c>
      <c r="H28" s="109" t="s">
        <v>48</v>
      </c>
      <c r="I28" s="341"/>
      <c r="J28" s="390"/>
    </row>
    <row r="29" spans="1:14" x14ac:dyDescent="0.3">
      <c r="A29" s="50"/>
      <c r="B29" s="26"/>
      <c r="C29" s="65"/>
      <c r="D29" s="26"/>
      <c r="E29" s="65"/>
      <c r="F29" s="26"/>
      <c r="G29" s="27">
        <v>0</v>
      </c>
      <c r="H29" s="102">
        <v>0</v>
      </c>
      <c r="I29" s="69">
        <f>G29+H29</f>
        <v>0</v>
      </c>
      <c r="J29" s="70"/>
    </row>
    <row r="30" spans="1:14" x14ac:dyDescent="0.3">
      <c r="A30" s="51"/>
      <c r="B30" s="10"/>
      <c r="C30" s="71"/>
      <c r="D30" s="10"/>
      <c r="E30" s="71"/>
      <c r="F30" s="10"/>
      <c r="G30" s="7">
        <v>0</v>
      </c>
      <c r="H30" s="104">
        <v>0</v>
      </c>
      <c r="I30" s="78">
        <f>G30+H30</f>
        <v>0</v>
      </c>
      <c r="J30" s="79"/>
    </row>
    <row r="31" spans="1:14" ht="15" thickBot="1" x14ac:dyDescent="0.35">
      <c r="A31" s="52"/>
      <c r="B31" s="11"/>
      <c r="C31" s="80"/>
      <c r="D31" s="11"/>
      <c r="E31" s="80"/>
      <c r="F31" s="11"/>
      <c r="G31" s="8">
        <v>0</v>
      </c>
      <c r="H31" s="106">
        <v>0</v>
      </c>
      <c r="I31" s="84">
        <f>G31+H31</f>
        <v>0</v>
      </c>
      <c r="J31" s="85"/>
    </row>
    <row r="32" spans="1:14" x14ac:dyDescent="0.3">
      <c r="A32" s="10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0.6" thickBot="1" x14ac:dyDescent="0.55000000000000004">
      <c r="B33" s="93" t="s">
        <v>69</v>
      </c>
      <c r="C33" s="94" t="s">
        <v>76</v>
      </c>
      <c r="D33" s="94"/>
      <c r="E33" s="94"/>
      <c r="F33" s="94"/>
      <c r="H33" s="95"/>
      <c r="I33" s="95"/>
      <c r="J33" s="95"/>
    </row>
    <row r="34" spans="1:14" ht="15.75" customHeight="1" thickBot="1" x14ac:dyDescent="0.4">
      <c r="B34" s="96"/>
      <c r="C34" s="97"/>
      <c r="D34" s="97"/>
      <c r="E34" s="97"/>
      <c r="F34" s="97"/>
      <c r="G34" s="304" t="s">
        <v>129</v>
      </c>
      <c r="H34" s="387" t="s">
        <v>71</v>
      </c>
      <c r="I34" s="340" t="s">
        <v>45</v>
      </c>
      <c r="J34" s="389" t="s">
        <v>2</v>
      </c>
    </row>
    <row r="35" spans="1:14" x14ac:dyDescent="0.3">
      <c r="A35" s="362" t="s">
        <v>72</v>
      </c>
      <c r="B35" s="364" t="s">
        <v>73</v>
      </c>
      <c r="C35" s="294" t="s">
        <v>37</v>
      </c>
      <c r="D35" s="294" t="s">
        <v>39</v>
      </c>
      <c r="E35" s="294" t="s">
        <v>38</v>
      </c>
      <c r="F35" s="294" t="s">
        <v>40</v>
      </c>
      <c r="G35" s="391"/>
      <c r="H35" s="388"/>
      <c r="I35" s="341"/>
      <c r="J35" s="390"/>
    </row>
    <row r="36" spans="1:14" ht="15" thickBot="1" x14ac:dyDescent="0.35">
      <c r="A36" s="363"/>
      <c r="B36" s="365"/>
      <c r="C36" s="334"/>
      <c r="D36" s="334"/>
      <c r="E36" s="334"/>
      <c r="F36" s="334"/>
      <c r="G36" s="98" t="s">
        <v>48</v>
      </c>
      <c r="H36" s="109" t="s">
        <v>48</v>
      </c>
      <c r="I36" s="341"/>
      <c r="J36" s="390"/>
    </row>
    <row r="37" spans="1:14" x14ac:dyDescent="0.3">
      <c r="A37" s="50"/>
      <c r="B37" s="26"/>
      <c r="C37" s="65"/>
      <c r="D37" s="26"/>
      <c r="E37" s="16"/>
      <c r="F37" s="26"/>
      <c r="G37" s="100">
        <v>0</v>
      </c>
      <c r="H37" s="102">
        <v>0</v>
      </c>
      <c r="I37" s="69">
        <f>G37+H37</f>
        <v>0</v>
      </c>
      <c r="J37" s="70"/>
    </row>
    <row r="38" spans="1:14" x14ac:dyDescent="0.3">
      <c r="A38" s="51"/>
      <c r="B38" s="10"/>
      <c r="C38" s="71"/>
      <c r="D38" s="10"/>
      <c r="E38" s="71"/>
      <c r="F38" s="10"/>
      <c r="G38" s="7">
        <v>0</v>
      </c>
      <c r="H38" s="104">
        <v>0</v>
      </c>
      <c r="I38" s="78">
        <f>G38+H38</f>
        <v>0</v>
      </c>
      <c r="J38" s="79"/>
    </row>
    <row r="39" spans="1:14" ht="15" thickBot="1" x14ac:dyDescent="0.35">
      <c r="A39" s="52"/>
      <c r="B39" s="11"/>
      <c r="C39" s="80"/>
      <c r="D39" s="11"/>
      <c r="E39" s="80"/>
      <c r="F39" s="11"/>
      <c r="G39" s="8">
        <v>0</v>
      </c>
      <c r="H39" s="106">
        <v>0</v>
      </c>
      <c r="I39" s="84">
        <f>G39+H39</f>
        <v>0</v>
      </c>
      <c r="J39" s="85"/>
    </row>
    <row r="40" spans="1:14" x14ac:dyDescent="0.3">
      <c r="A40" s="10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3">
      <c r="A41" s="108"/>
      <c r="B41" t="s">
        <v>19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4" ht="15.6" x14ac:dyDescent="0.3">
      <c r="A43" s="371" t="s">
        <v>77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</row>
    <row r="44" spans="1:14" ht="15" thickBot="1" x14ac:dyDescent="0.35"/>
    <row r="45" spans="1:14" ht="15" customHeight="1" x14ac:dyDescent="0.3">
      <c r="A45" s="362" t="s">
        <v>72</v>
      </c>
      <c r="B45" s="364" t="s">
        <v>73</v>
      </c>
      <c r="C45" s="294" t="s">
        <v>37</v>
      </c>
      <c r="D45" s="294" t="s">
        <v>39</v>
      </c>
      <c r="E45" s="294" t="s">
        <v>38</v>
      </c>
      <c r="F45" s="294" t="s">
        <v>40</v>
      </c>
      <c r="G45" s="385" t="s">
        <v>92</v>
      </c>
      <c r="H45" s="382" t="s">
        <v>78</v>
      </c>
      <c r="I45" s="383"/>
      <c r="J45" s="383"/>
      <c r="K45" s="383"/>
      <c r="L45" s="384"/>
      <c r="M45" s="53" t="s">
        <v>45</v>
      </c>
    </row>
    <row r="46" spans="1:14" ht="15" thickBot="1" x14ac:dyDescent="0.35">
      <c r="A46" s="363"/>
      <c r="B46" s="372"/>
      <c r="C46" s="334"/>
      <c r="D46" s="334"/>
      <c r="E46" s="334"/>
      <c r="F46" s="334"/>
      <c r="G46" s="386"/>
      <c r="H46" s="110">
        <v>1</v>
      </c>
      <c r="I46" s="111">
        <v>2</v>
      </c>
      <c r="J46" s="111">
        <v>3</v>
      </c>
      <c r="K46" s="111">
        <v>4</v>
      </c>
      <c r="L46" s="112">
        <v>5</v>
      </c>
      <c r="M46" s="54"/>
    </row>
    <row r="47" spans="1:14" x14ac:dyDescent="0.3">
      <c r="A47" s="50">
        <v>1</v>
      </c>
      <c r="B47" s="26"/>
      <c r="C47" s="65"/>
      <c r="D47" s="26"/>
      <c r="E47" s="65"/>
      <c r="F47" s="66"/>
      <c r="G47" s="26"/>
      <c r="H47" s="101"/>
      <c r="I47" s="113"/>
      <c r="J47" s="113"/>
      <c r="K47" s="113"/>
      <c r="L47" s="114"/>
      <c r="M47" s="115"/>
    </row>
    <row r="48" spans="1:14" x14ac:dyDescent="0.3">
      <c r="A48" s="51">
        <v>2</v>
      </c>
      <c r="B48" s="10"/>
      <c r="C48" s="71"/>
      <c r="D48" s="10"/>
      <c r="E48" s="71"/>
      <c r="F48" s="12"/>
      <c r="G48" s="10"/>
      <c r="H48" s="76"/>
      <c r="I48" s="116"/>
      <c r="J48" s="116"/>
      <c r="K48" s="116"/>
      <c r="L48" s="117"/>
      <c r="M48" s="118"/>
    </row>
    <row r="49" spans="1:13" x14ac:dyDescent="0.3">
      <c r="A49" s="51">
        <v>3</v>
      </c>
      <c r="B49" s="10"/>
      <c r="C49" s="71"/>
      <c r="D49" s="10"/>
      <c r="E49" s="71"/>
      <c r="F49" s="12"/>
      <c r="G49" s="10"/>
      <c r="H49" s="76"/>
      <c r="I49" s="116"/>
      <c r="J49" s="116"/>
      <c r="K49" s="116"/>
      <c r="L49" s="117"/>
      <c r="M49" s="118"/>
    </row>
    <row r="50" spans="1:13" x14ac:dyDescent="0.3">
      <c r="A50" s="51">
        <v>4</v>
      </c>
      <c r="B50" s="10"/>
      <c r="C50" s="71"/>
      <c r="D50" s="10"/>
      <c r="E50" s="71"/>
      <c r="F50" s="12"/>
      <c r="G50" s="10"/>
      <c r="H50" s="76"/>
      <c r="I50" s="116"/>
      <c r="J50" s="116"/>
      <c r="K50" s="116"/>
      <c r="L50" s="117"/>
      <c r="M50" s="118"/>
    </row>
    <row r="51" spans="1:13" x14ac:dyDescent="0.3">
      <c r="A51" s="51">
        <v>5</v>
      </c>
      <c r="B51" s="10"/>
      <c r="C51" s="71"/>
      <c r="D51" s="10"/>
      <c r="E51" s="71"/>
      <c r="F51" s="12"/>
      <c r="G51" s="10"/>
      <c r="H51" s="76"/>
      <c r="I51" s="116"/>
      <c r="J51" s="116"/>
      <c r="K51" s="116"/>
      <c r="L51" s="117"/>
      <c r="M51" s="118"/>
    </row>
    <row r="52" spans="1:13" x14ac:dyDescent="0.3">
      <c r="A52" s="51">
        <v>6</v>
      </c>
      <c r="B52" s="10"/>
      <c r="C52" s="71"/>
      <c r="D52" s="10"/>
      <c r="E52" s="71"/>
      <c r="F52" s="12"/>
      <c r="G52" s="10"/>
      <c r="H52" s="76"/>
      <c r="I52" s="116"/>
      <c r="J52" s="116"/>
      <c r="K52" s="116"/>
      <c r="L52" s="117"/>
      <c r="M52" s="118"/>
    </row>
    <row r="53" spans="1:13" x14ac:dyDescent="0.3">
      <c r="A53" s="51">
        <v>7</v>
      </c>
      <c r="B53" s="10"/>
      <c r="C53" s="71"/>
      <c r="D53" s="10"/>
      <c r="E53" s="71"/>
      <c r="F53" s="12"/>
      <c r="G53" s="10"/>
      <c r="H53" s="76"/>
      <c r="I53" s="116"/>
      <c r="J53" s="116"/>
      <c r="K53" s="116"/>
      <c r="L53" s="117"/>
      <c r="M53" s="118"/>
    </row>
    <row r="54" spans="1:13" x14ac:dyDescent="0.3">
      <c r="A54" s="51">
        <v>8</v>
      </c>
      <c r="B54" s="10"/>
      <c r="C54" s="71"/>
      <c r="D54" s="10"/>
      <c r="E54" s="71"/>
      <c r="F54" s="12"/>
      <c r="G54" s="10"/>
      <c r="H54" s="76"/>
      <c r="I54" s="116"/>
      <c r="J54" s="116"/>
      <c r="K54" s="116"/>
      <c r="L54" s="117"/>
      <c r="M54" s="118"/>
    </row>
    <row r="55" spans="1:13" x14ac:dyDescent="0.3">
      <c r="A55" s="51">
        <v>9</v>
      </c>
      <c r="B55" s="10"/>
      <c r="C55" s="71"/>
      <c r="D55" s="10"/>
      <c r="E55" s="71"/>
      <c r="F55" s="12"/>
      <c r="G55" s="10"/>
      <c r="H55" s="76"/>
      <c r="I55" s="116"/>
      <c r="J55" s="116"/>
      <c r="K55" s="116"/>
      <c r="L55" s="117"/>
      <c r="M55" s="118"/>
    </row>
    <row r="56" spans="1:13" x14ac:dyDescent="0.3">
      <c r="A56" s="51">
        <v>10</v>
      </c>
      <c r="B56" s="10"/>
      <c r="C56" s="71"/>
      <c r="D56" s="10"/>
      <c r="E56" s="71"/>
      <c r="F56" s="12"/>
      <c r="G56" s="10"/>
      <c r="H56" s="76"/>
      <c r="I56" s="116"/>
      <c r="J56" s="116"/>
      <c r="K56" s="116"/>
      <c r="L56" s="117"/>
      <c r="M56" s="118"/>
    </row>
    <row r="57" spans="1:13" x14ac:dyDescent="0.3">
      <c r="A57" s="51">
        <v>11</v>
      </c>
      <c r="B57" s="10"/>
      <c r="C57" s="71"/>
      <c r="D57" s="10"/>
      <c r="E57" s="71"/>
      <c r="F57" s="12"/>
      <c r="G57" s="10"/>
      <c r="H57" s="76"/>
      <c r="I57" s="116"/>
      <c r="J57" s="116"/>
      <c r="K57" s="116"/>
      <c r="L57" s="117"/>
      <c r="M57" s="118"/>
    </row>
    <row r="58" spans="1:13" ht="15" thickBot="1" x14ac:dyDescent="0.35">
      <c r="A58" s="52">
        <v>12</v>
      </c>
      <c r="B58" s="11"/>
      <c r="C58" s="80"/>
      <c r="D58" s="11"/>
      <c r="E58" s="80"/>
      <c r="F58" s="13"/>
      <c r="G58" s="11"/>
      <c r="H58" s="82"/>
      <c r="I58" s="119"/>
      <c r="J58" s="119"/>
      <c r="K58" s="119"/>
      <c r="L58" s="120"/>
      <c r="M58" s="121"/>
    </row>
    <row r="60" spans="1:13" ht="15" thickBot="1" x14ac:dyDescent="0.35">
      <c r="B60" s="122" t="s">
        <v>79</v>
      </c>
    </row>
    <row r="61" spans="1:13" ht="15" x14ac:dyDescent="0.3">
      <c r="A61" s="123">
        <v>1</v>
      </c>
      <c r="B61" s="373" t="s">
        <v>80</v>
      </c>
      <c r="C61" s="374"/>
      <c r="D61" s="124" t="s">
        <v>81</v>
      </c>
      <c r="E61" s="375">
        <v>50</v>
      </c>
      <c r="H61" t="s">
        <v>50</v>
      </c>
    </row>
    <row r="62" spans="1:13" ht="15" x14ac:dyDescent="0.3">
      <c r="A62" s="125">
        <v>2</v>
      </c>
      <c r="B62" s="378" t="s">
        <v>82</v>
      </c>
      <c r="C62" s="379"/>
      <c r="D62" s="126" t="s">
        <v>83</v>
      </c>
      <c r="E62" s="376"/>
      <c r="H62" s="61" t="s">
        <v>84</v>
      </c>
    </row>
    <row r="63" spans="1:13" x14ac:dyDescent="0.3">
      <c r="A63" s="380">
        <v>3</v>
      </c>
      <c r="B63" s="381" t="s">
        <v>85</v>
      </c>
      <c r="C63" s="381"/>
      <c r="D63" s="126">
        <v>5</v>
      </c>
      <c r="E63" s="376"/>
    </row>
    <row r="64" spans="1:13" x14ac:dyDescent="0.3">
      <c r="A64" s="380"/>
      <c r="B64" s="366" t="s">
        <v>86</v>
      </c>
      <c r="C64" s="366"/>
      <c r="D64" s="127">
        <v>10</v>
      </c>
      <c r="E64" s="376"/>
      <c r="H64" s="61" t="s">
        <v>87</v>
      </c>
    </row>
    <row r="65" spans="1:8" ht="15" x14ac:dyDescent="0.3">
      <c r="A65" s="128">
        <v>4</v>
      </c>
      <c r="B65" s="367" t="s">
        <v>88</v>
      </c>
      <c r="C65" s="368"/>
      <c r="D65" s="127" t="s">
        <v>89</v>
      </c>
      <c r="E65" s="376"/>
    </row>
    <row r="66" spans="1:8" ht="15.6" thickBot="1" x14ac:dyDescent="0.35">
      <c r="A66" s="129">
        <v>5</v>
      </c>
      <c r="B66" s="369" t="s">
        <v>91</v>
      </c>
      <c r="C66" s="370"/>
      <c r="D66" s="130" t="s">
        <v>89</v>
      </c>
      <c r="E66" s="377"/>
      <c r="H66" s="61" t="s">
        <v>90</v>
      </c>
    </row>
    <row r="67" spans="1:8" ht="15.6" x14ac:dyDescent="0.3">
      <c r="A67" s="61"/>
      <c r="B67" s="61"/>
      <c r="C67" s="61"/>
      <c r="D67" s="61"/>
      <c r="E67" s="61"/>
      <c r="F67" s="61"/>
      <c r="G67" s="131"/>
    </row>
  </sheetData>
  <mergeCells count="60">
    <mergeCell ref="J18:J20"/>
    <mergeCell ref="A6:N6"/>
    <mergeCell ref="B7:M7"/>
    <mergeCell ref="H10:H11"/>
    <mergeCell ref="I10:I12"/>
    <mergeCell ref="J10:J12"/>
    <mergeCell ref="A11:A12"/>
    <mergeCell ref="B11:B12"/>
    <mergeCell ref="C11:C12"/>
    <mergeCell ref="D11:D12"/>
    <mergeCell ref="E11:E12"/>
    <mergeCell ref="F19:F20"/>
    <mergeCell ref="F11:F12"/>
    <mergeCell ref="H18:H19"/>
    <mergeCell ref="I18:I20"/>
    <mergeCell ref="G10:G11"/>
    <mergeCell ref="G18:G19"/>
    <mergeCell ref="A19:A20"/>
    <mergeCell ref="B19:B20"/>
    <mergeCell ref="C19:C20"/>
    <mergeCell ref="D19:D20"/>
    <mergeCell ref="E19:E20"/>
    <mergeCell ref="H26:H27"/>
    <mergeCell ref="I26:I28"/>
    <mergeCell ref="J26:J28"/>
    <mergeCell ref="A27:A28"/>
    <mergeCell ref="B27:B28"/>
    <mergeCell ref="C27:C28"/>
    <mergeCell ref="D27:D28"/>
    <mergeCell ref="E27:E28"/>
    <mergeCell ref="F27:F28"/>
    <mergeCell ref="A8:M8"/>
    <mergeCell ref="B61:C61"/>
    <mergeCell ref="E61:E66"/>
    <mergeCell ref="B62:C62"/>
    <mergeCell ref="A63:A64"/>
    <mergeCell ref="B63:C63"/>
    <mergeCell ref="H45:L45"/>
    <mergeCell ref="G45:G46"/>
    <mergeCell ref="H34:H35"/>
    <mergeCell ref="I34:I36"/>
    <mergeCell ref="J34:J36"/>
    <mergeCell ref="G26:G27"/>
    <mergeCell ref="G34:G35"/>
    <mergeCell ref="C35:C36"/>
    <mergeCell ref="D35:D36"/>
    <mergeCell ref="E35:E36"/>
    <mergeCell ref="A35:A36"/>
    <mergeCell ref="B35:B36"/>
    <mergeCell ref="B64:C64"/>
    <mergeCell ref="B65:C65"/>
    <mergeCell ref="B66:C66"/>
    <mergeCell ref="A43:L43"/>
    <mergeCell ref="C45:C46"/>
    <mergeCell ref="D45:D46"/>
    <mergeCell ref="E45:E46"/>
    <mergeCell ref="F45:F46"/>
    <mergeCell ref="A45:A46"/>
    <mergeCell ref="B45:B46"/>
    <mergeCell ref="F35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5 разред </vt:lpstr>
      <vt:lpstr>6 разред</vt:lpstr>
      <vt:lpstr>7 разред </vt:lpstr>
      <vt:lpstr>8 разред</vt:lpstr>
      <vt:lpstr>РАКЕТНО</vt:lpstr>
      <vt:lpstr>АВИО</vt:lpstr>
      <vt:lpstr>БРОДО</vt:lpstr>
      <vt:lpstr>АУТО</vt:lpstr>
      <vt:lpstr>IOP2</vt:lpstr>
      <vt:lpstr>ИЗЛОЖБА</vt:lpstr>
      <vt:lpstr>'5 разред '!Print_Area</vt:lpstr>
      <vt:lpstr>'6 разред'!Print_Area</vt:lpstr>
      <vt:lpstr>'7 разред 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Dusan Lukic</cp:lastModifiedBy>
  <cp:lastPrinted>2020-03-01T12:26:09Z</cp:lastPrinted>
  <dcterms:created xsi:type="dcterms:W3CDTF">2017-02-27T15:23:11Z</dcterms:created>
  <dcterms:modified xsi:type="dcterms:W3CDTF">2020-03-01T13:16:07Z</dcterms:modified>
</cp:coreProperties>
</file>