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 24\Takmicenja\TIT\OKRUZNO\"/>
    </mc:Choice>
  </mc:AlternateContent>
  <xr:revisionPtr revIDLastSave="0" documentId="13_ncr:1_{FA898DC1-6FD5-425E-8DB3-CBA3569694BD}" xr6:coauthVersionLast="45" xr6:coauthVersionMax="45" xr10:uidLastSave="{00000000-0000-0000-0000-000000000000}"/>
  <bookViews>
    <workbookView xWindow="-120" yWindow="-120" windowWidth="20730" windowHeight="11160" activeTab="6" xr2:uid="{00000000-000D-0000-FFFF-FFFF00000000}"/>
  </bookViews>
  <sheets>
    <sheet name="5 разред" sheetId="14" r:id="rId1"/>
    <sheet name="6 разред " sheetId="17" r:id="rId2"/>
    <sheet name="7 разред " sheetId="18" r:id="rId3"/>
    <sheet name="8 разред " sheetId="19" r:id="rId4"/>
    <sheet name="АУТО" sheetId="20" r:id="rId5"/>
    <sheet name="БРОДО" sheetId="23" r:id="rId6"/>
    <sheet name="АВИО" sheetId="21" r:id="rId7"/>
    <sheet name="РАКЕТНО" sheetId="22" r:id="rId8"/>
    <sheet name="ИОП2" sheetId="24" r:id="rId9"/>
  </sheets>
  <definedNames>
    <definedName name="_xlnm._FilterDatabase" localSheetId="0" hidden="1">'5 разред'!$A$11:$V$23</definedName>
    <definedName name="_xlnm._FilterDatabase" localSheetId="1" hidden="1">'6 разред '!$A$11:$V$25</definedName>
    <definedName name="_xlnm._FilterDatabase" localSheetId="2" hidden="1">'7 разред '!$A$11:$V$22</definedName>
    <definedName name="_xlnm._FilterDatabase" localSheetId="3" hidden="1">'8 разред '!$A$11:$V$20</definedName>
    <definedName name="_xlnm._FilterDatabase" localSheetId="6" hidden="1">АВИО!$A$11:$U$19</definedName>
    <definedName name="_xlnm._FilterDatabase" localSheetId="4" hidden="1">АУТО!$A$11:$T$17</definedName>
    <definedName name="_xlnm._FilterDatabase" localSheetId="5" hidden="1">БРОДО!$A$11:$S$20</definedName>
    <definedName name="_xlnm._FilterDatabase" localSheetId="7" hidden="1">РАКЕТНО!$A$11:$U$19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4" l="1"/>
  <c r="L15" i="14"/>
  <c r="G42" i="24"/>
  <c r="G41" i="24"/>
  <c r="G40" i="24"/>
  <c r="G33" i="24"/>
  <c r="G32" i="24"/>
  <c r="G31" i="24"/>
  <c r="G24" i="24"/>
  <c r="G23" i="24"/>
  <c r="G22" i="24"/>
  <c r="G15" i="24"/>
  <c r="G14" i="24"/>
  <c r="G13" i="24"/>
  <c r="I17" i="23" l="1"/>
  <c r="I16" i="23"/>
  <c r="I18" i="23"/>
  <c r="I19" i="23"/>
  <c r="I20" i="23"/>
  <c r="I15" i="23"/>
  <c r="K20" i="23"/>
  <c r="K19" i="23"/>
  <c r="K18" i="23"/>
  <c r="K16" i="23"/>
  <c r="K17" i="23"/>
  <c r="K15" i="23"/>
  <c r="K19" i="22"/>
  <c r="M19" i="22" s="1"/>
  <c r="K15" i="22"/>
  <c r="M15" i="22" s="1"/>
  <c r="K17" i="22"/>
  <c r="M17" i="22" s="1"/>
  <c r="K18" i="22"/>
  <c r="M18" i="22" s="1"/>
  <c r="K16" i="22"/>
  <c r="M16" i="22" s="1"/>
  <c r="J17" i="20"/>
  <c r="L17" i="20" s="1"/>
  <c r="J16" i="20"/>
  <c r="K18" i="21"/>
  <c r="K16" i="21"/>
  <c r="K17" i="21"/>
  <c r="K19" i="21"/>
  <c r="K15" i="21"/>
  <c r="M15" i="21" s="1"/>
  <c r="M19" i="21"/>
  <c r="M17" i="21"/>
  <c r="M16" i="21"/>
  <c r="M18" i="21"/>
  <c r="L16" i="20"/>
  <c r="J15" i="20"/>
  <c r="L15" i="20" s="1"/>
  <c r="L16" i="19"/>
  <c r="N16" i="19" s="1"/>
  <c r="L20" i="19"/>
  <c r="N20" i="19" s="1"/>
  <c r="L17" i="19"/>
  <c r="N17" i="19" s="1"/>
  <c r="L19" i="19"/>
  <c r="N19" i="19" s="1"/>
  <c r="L18" i="19"/>
  <c r="N18" i="19" s="1"/>
  <c r="L15" i="19"/>
  <c r="N15" i="19" s="1"/>
  <c r="L21" i="18"/>
  <c r="N21" i="18" s="1"/>
  <c r="L18" i="18"/>
  <c r="N18" i="18" s="1"/>
  <c r="L15" i="18"/>
  <c r="N15" i="18" s="1"/>
  <c r="L16" i="18"/>
  <c r="N16" i="18" s="1"/>
  <c r="L22" i="18"/>
  <c r="N22" i="18" s="1"/>
  <c r="L20" i="18"/>
  <c r="N20" i="18" s="1"/>
  <c r="L19" i="18"/>
  <c r="N19" i="18" s="1"/>
  <c r="L17" i="18"/>
  <c r="N17" i="18" s="1"/>
  <c r="L24" i="17"/>
  <c r="N24" i="17" s="1"/>
  <c r="L23" i="17"/>
  <c r="N23" i="17" s="1"/>
  <c r="L19" i="17"/>
  <c r="N19" i="17" s="1"/>
  <c r="L15" i="17"/>
  <c r="N15" i="17" s="1"/>
  <c r="L21" i="17"/>
  <c r="N21" i="17" s="1"/>
  <c r="L17" i="17"/>
  <c r="N17" i="17" s="1"/>
  <c r="L25" i="17"/>
  <c r="N25" i="17" s="1"/>
  <c r="L22" i="17"/>
  <c r="N22" i="17" s="1"/>
  <c r="L18" i="17"/>
  <c r="N18" i="17" s="1"/>
  <c r="L20" i="17"/>
  <c r="N20" i="17" s="1"/>
  <c r="L16" i="17"/>
  <c r="N16" i="17" s="1"/>
  <c r="N15" i="14" l="1"/>
  <c r="L21" i="14"/>
  <c r="N21" i="14" s="1"/>
  <c r="L23" i="14"/>
  <c r="N23" i="14" s="1"/>
  <c r="L17" i="14"/>
  <c r="N17" i="14" s="1"/>
  <c r="L20" i="14"/>
  <c r="N20" i="14" s="1"/>
  <c r="L22" i="14"/>
  <c r="N22" i="14" s="1"/>
  <c r="L18" i="14"/>
  <c r="N18" i="14" s="1"/>
  <c r="L19" i="14"/>
  <c r="N19" i="14" s="1"/>
  <c r="N16" i="14" l="1"/>
</calcChain>
</file>

<file path=xl/sharedStrings.xml><?xml version="1.0" encoding="utf-8"?>
<sst xmlns="http://schemas.openxmlformats.org/spreadsheetml/2006/main" count="740" uniqueCount="237">
  <si>
    <t>ОСВОЈЕНИ БОДОВИ</t>
  </si>
  <si>
    <t>ПЛАСМАН</t>
  </si>
  <si>
    <t>УКУПНО</t>
  </si>
  <si>
    <t>0 - 50</t>
  </si>
  <si>
    <t xml:space="preserve">Школа домаћин: </t>
  </si>
  <si>
    <t>Место:</t>
  </si>
  <si>
    <t>датум:</t>
  </si>
  <si>
    <t>А</t>
  </si>
  <si>
    <t>Б</t>
  </si>
  <si>
    <t>В</t>
  </si>
  <si>
    <t>ТЕСТ</t>
  </si>
  <si>
    <t>УКУПНО (ТЕСТ + РАД)</t>
  </si>
  <si>
    <t>0-100</t>
  </si>
  <si>
    <t>0 - 10</t>
  </si>
  <si>
    <t>Г</t>
  </si>
  <si>
    <t>Д</t>
  </si>
  <si>
    <t>ТАКМИЧЕЊЕ МОДЕЛА: РАКЕТНО МОДЕЛАРСТВО</t>
  </si>
  <si>
    <t>ТАКМИЧЕЊЕ МОДЕЛА: АВИО МОДЕЛАРСТВО</t>
  </si>
  <si>
    <t>ТАКМИЧЕЊЕ МОДЕЛА: БРОДО МОДЕЛАРСТВО</t>
  </si>
  <si>
    <t>ТАКМИЧЕЊЕ МОДЕЛА: АУТО МОДЕЛАРСТВО</t>
  </si>
  <si>
    <t>БОДОВАЊЕ ПРАКТИЧНОГ РАД</t>
  </si>
  <si>
    <t>Р.  Бр.</t>
  </si>
  <si>
    <t>Шифра такмичара</t>
  </si>
  <si>
    <t>ПРЕЗИМЕ И ИМЕ</t>
  </si>
  <si>
    <t>МЕНТОР</t>
  </si>
  <si>
    <t>ДРУШТВО ПЕДАГОГА ТЕХНИЧКЕ КУЛТУРЕ СРБИЈЕ</t>
  </si>
  <si>
    <t>БОДОВА</t>
  </si>
  <si>
    <t>0-20</t>
  </si>
  <si>
    <t>0-50</t>
  </si>
  <si>
    <t>РАДЊА</t>
  </si>
  <si>
    <t>0-10</t>
  </si>
  <si>
    <t>0-15</t>
  </si>
  <si>
    <t>V разред</t>
  </si>
  <si>
    <t>ПРЕНОШЕЊЕ МЕРА, ОБРАДА, КОНСТРУКЦИЈА, ЗАВРШНА ОБРАДА</t>
  </si>
  <si>
    <t>Рад делимично завршен / Рад потпуно завршен</t>
  </si>
  <si>
    <t xml:space="preserve"> 5 или 10</t>
  </si>
  <si>
    <t>VI разред</t>
  </si>
  <si>
    <t>VII разред</t>
  </si>
  <si>
    <t xml:space="preserve">Електротехничка шема </t>
  </si>
  <si>
    <t>Презентовање и демонстрација рада</t>
  </si>
  <si>
    <t>МИНИСТАРСТВО ПРОСВЕТЕ</t>
  </si>
  <si>
    <t xml:space="preserve">5. разред ДИСЦИПЛИНА: Практичан рад по задатку </t>
  </si>
  <si>
    <t xml:space="preserve">8. разред ДИСЦИПЛИНА: Практичан рад по задатку </t>
  </si>
  <si>
    <t xml:space="preserve">7. разред ДИСЦИПЛИНА: Практичан рад по задатку </t>
  </si>
  <si>
    <t xml:space="preserve">6. разред ДИСЦИПЛИНА: Практичан рад по задатку </t>
  </si>
  <si>
    <t>Р.бр.</t>
  </si>
  <si>
    <t>Бодови</t>
  </si>
  <si>
    <t>0-25</t>
  </si>
  <si>
    <t xml:space="preserve">5 или 10 </t>
  </si>
  <si>
    <t>ОПШТИНА</t>
  </si>
  <si>
    <t xml:space="preserve"> ТЕХНИКА И ТЕХНОЛОГИЈА ШКОЛСКЕ 2023/24. ГОДИНЕ</t>
  </si>
  <si>
    <r>
      <t>Савијање картона, изглед ивица модела (ивице картона савијене под углом од 90</t>
    </r>
    <r>
      <rPr>
        <sz val="10"/>
        <color indexed="8"/>
        <rFont val="Calibri"/>
        <family val="2"/>
        <charset val="238"/>
      </rPr>
      <t>°).</t>
    </r>
  </si>
  <si>
    <t>Прецизно спојени делови (ивице модела уредно залепљене).</t>
  </si>
  <si>
    <t>Прецизно сечење картона (картон исечен по нацртаним линијама, исечене линије су праве).</t>
  </si>
  <si>
    <t>Прецизност преношења мера (зна да прочита технички цртеж)</t>
  </si>
  <si>
    <t>Практичан рад одговара приложеној шеми</t>
  </si>
  <si>
    <t>За израду задатка коришћен прописан алат и материјал</t>
  </si>
  <si>
    <t>Прецизно сечење лима (лим исечен по нацртаним линијама, исечене линије су праве).</t>
  </si>
  <si>
    <t xml:space="preserve">Савијање лима Завршна обрада – прецизност мера готовог предмета  </t>
  </si>
  <si>
    <t xml:space="preserve">VIII разред </t>
  </si>
  <si>
    <t xml:space="preserve">ШКОЛА </t>
  </si>
  <si>
    <t>БОДОВАЊЕ ПРАКТИЧАН РАД- Окружно такмичење:</t>
  </si>
  <si>
    <t>Каросерија постављена и учвршћена на модел аута – прецизност и чврстоћа (свака грешка 1 бод мање)</t>
  </si>
  <si>
    <t>НИВО ТАКМИЧЕЊА: ОКРУЖНИ НИВО</t>
  </si>
  <si>
    <t>0 - 25</t>
  </si>
  <si>
    <t>ПРАКТИЧНИ РАД</t>
  </si>
  <si>
    <t>Брушење делова за спајање, прецизност обраде, свака грешка 1 бод мање</t>
  </si>
  <si>
    <t>Спајање делова, лепљење - чврстоћа везе, свака грешка 1 бод мање</t>
  </si>
  <si>
    <t>Мерење висине ушке крила (грешка 1mm - 1 бод мање)</t>
  </si>
  <si>
    <t>0 - 15</t>
  </si>
  <si>
    <t>0 - 20</t>
  </si>
  <si>
    <t>Савијање траке - стримера. Чврстоћа споја траке и канапа</t>
  </si>
  <si>
    <t>Повезани сви делови чврсто (провера издувавањем и лаганим трзајем).</t>
  </si>
  <si>
    <t>Лепљење стабилизатора: контрола по правцу (погледом) и чврстоћа споја (померањем)</t>
  </si>
  <si>
    <t>Лепљење фурнира на бочне стране модела брода (прецизност лепљења и финоћа обрада - брушење залепљеног фурнира - ивице обрађене (наоштрене)), свака грешка 1 бод мање</t>
  </si>
  <si>
    <t>ЈЕЗИК</t>
  </si>
  <si>
    <t>Сечење, савијање и састављање делова каросерије (минимум 6
делова) - прецизност сечења и савијања и чврстоћа спојева (свака
грешка 1 бод мање)</t>
  </si>
  <si>
    <t>"Свети Сава"</t>
  </si>
  <si>
    <t>Читлук</t>
  </si>
  <si>
    <t>7.4.2024.</t>
  </si>
  <si>
    <t>Неда Стефановић</t>
  </si>
  <si>
    <t>"Б. Радичевић" Крушевац</t>
  </si>
  <si>
    <t>Крушевац</t>
  </si>
  <si>
    <t>Лидија Арсић</t>
  </si>
  <si>
    <t>Станковић Димитрије</t>
  </si>
  <si>
    <t>"Ј. Поповић" Крушевац</t>
  </si>
  <si>
    <t>Никола Брадарић</t>
  </si>
  <si>
    <t>Наталија Здравковић</t>
  </si>
  <si>
    <t>Милосављевић Давид</t>
  </si>
  <si>
    <t>"Херој Мирко Томић" Д.Крчин</t>
  </si>
  <si>
    <t>Варварин</t>
  </si>
  <si>
    <t>Марковић Ивана</t>
  </si>
  <si>
    <t>Матић Николина</t>
  </si>
  <si>
    <t>Обрадовић Јована</t>
  </si>
  <si>
    <t>Сара Благојевић</t>
  </si>
  <si>
    <t>ОШ" М. Ч. Чајка" Трстеник</t>
  </si>
  <si>
    <t>Трстеник</t>
  </si>
  <si>
    <t>Горан Брадић</t>
  </si>
  <si>
    <t>Матeја Дуњић</t>
  </si>
  <si>
    <t>Новица Антић</t>
  </si>
  <si>
    <t xml:space="preserve">Видановић Анђела </t>
  </si>
  <si>
    <t>ОШ "Ж. Апостоловић"</t>
  </si>
  <si>
    <t>Невена Трифуновић</t>
  </si>
  <si>
    <t>Тара Јовановић</t>
  </si>
  <si>
    <t>ОШ "Н. Поповић", Крушевац</t>
  </si>
  <si>
    <t>Драган Егерић</t>
  </si>
  <si>
    <t>Нина Тешић</t>
  </si>
  <si>
    <t>Зорка Стефановић</t>
  </si>
  <si>
    <t>Вера Димитријевић</t>
  </si>
  <si>
    <t>Ђурковић Лука</t>
  </si>
  <si>
    <t>"Јован Курсула" Варварин</t>
  </si>
  <si>
    <t>Драгана Максимовић</t>
  </si>
  <si>
    <t>Чолић Матија</t>
  </si>
  <si>
    <t>Ања Јовановић</t>
  </si>
  <si>
    <t>ОШ" Свети Сава"</t>
  </si>
  <si>
    <t>Ђурић Мишко</t>
  </si>
  <si>
    <t>Лена Матејин</t>
  </si>
  <si>
    <t>Дејан Јовановић</t>
  </si>
  <si>
    <t>Филип Радисављевић</t>
  </si>
  <si>
    <t>ОШ" Миодраг Чајетинац Чајка" Трстеник</t>
  </si>
  <si>
    <t>ОШ"Д.Обрадовић" Ћићевац</t>
  </si>
  <si>
    <t>Ћићевац</t>
  </si>
  <si>
    <t>Биљана Вучковић</t>
  </si>
  <si>
    <t>Алекса Кркић</t>
  </si>
  <si>
    <t>Петар Пајић</t>
  </si>
  <si>
    <t>ОШ"Војвода Пријезда" Сталаћ</t>
  </si>
  <si>
    <t>Бојан Стаменковић</t>
  </si>
  <si>
    <t>Јана Балевић</t>
  </si>
  <si>
    <t xml:space="preserve"> Крушевац</t>
  </si>
  <si>
    <t>Жарко Алексић</t>
  </si>
  <si>
    <t>Симић Тамара</t>
  </si>
  <si>
    <t>ОШ ,,Жабаре", Жабаре</t>
  </si>
  <si>
    <t xml:space="preserve">Данијела Алексић </t>
  </si>
  <si>
    <t>Ћирић Стефан</t>
  </si>
  <si>
    <t>"Свети Сава" Бачина</t>
  </si>
  <si>
    <t>Станко Стојадиновић</t>
  </si>
  <si>
    <t xml:space="preserve">Николић Алекса </t>
  </si>
  <si>
    <t>Алекса Алексовски</t>
  </si>
  <si>
    <t>ОШ"Јован Јовановић Змај"</t>
  </si>
  <si>
    <t>Слађана Ристић</t>
  </si>
  <si>
    <t xml:space="preserve"> Софија Милосављевић</t>
  </si>
  <si>
    <t>Мирјана Стефановић</t>
  </si>
  <si>
    <t>Петар Обрадовић</t>
  </si>
  <si>
    <t>Илић Миа</t>
  </si>
  <si>
    <t>Александар Поповић</t>
  </si>
  <si>
    <t>Михајло Михајловић</t>
  </si>
  <si>
    <t xml:space="preserve">"Н. Поповић" </t>
  </si>
  <si>
    <t>Хана Прељић</t>
  </si>
  <si>
    <t>"Д. Макић" Бошњане</t>
  </si>
  <si>
    <t>Данило Живадиновић</t>
  </si>
  <si>
    <t>Стојановић Алекса</t>
  </si>
  <si>
    <t>"Ј. Курсула"</t>
  </si>
  <si>
    <t>Вук Богићевић</t>
  </si>
  <si>
    <t>"Ж. Апостоловић"</t>
  </si>
  <si>
    <t>Кристина Лазић</t>
  </si>
  <si>
    <t>"Ј. Ј. Змај" Стопања</t>
  </si>
  <si>
    <t>Милош Видић</t>
  </si>
  <si>
    <t>"Д. Ћосић" Дренова</t>
  </si>
  <si>
    <t>Драган радић</t>
  </si>
  <si>
    <t>Лена Живановић</t>
  </si>
  <si>
    <t>Матић Урош</t>
  </si>
  <si>
    <t>"Херој М. Томић" Д.Крчин</t>
  </si>
  <si>
    <t>Минић Давид</t>
  </si>
  <si>
    <t>РАЗРЕД</t>
  </si>
  <si>
    <t>Трајковић Ђорђе</t>
  </si>
  <si>
    <t>ОШ "Свети Сава" Читлук</t>
  </si>
  <si>
    <t>А. Веселиновић</t>
  </si>
  <si>
    <t>Трајковић Вукашин</t>
  </si>
  <si>
    <t>Василије Ђокић</t>
  </si>
  <si>
    <t>Минић Ђурђина</t>
  </si>
  <si>
    <t>Савић Вања</t>
  </si>
  <si>
    <t>Минић Лазар</t>
  </si>
  <si>
    <t>Арсеније Ђокић</t>
  </si>
  <si>
    <t>Јулија Савовић</t>
  </si>
  <si>
    <t>Јевремовић Анђела</t>
  </si>
  <si>
    <t>ОШ "Б. Павловић" Коњух</t>
  </si>
  <si>
    <t>Дејан Вукојевић</t>
  </si>
  <si>
    <t>Андреа Томић</t>
  </si>
  <si>
    <t>"Драги Макић" Бошњане</t>
  </si>
  <si>
    <t>Сања Митровић</t>
  </si>
  <si>
    <t>Јана Петровић</t>
  </si>
  <si>
    <t>Андреа Ђокић</t>
  </si>
  <si>
    <r>
      <rPr>
        <b/>
        <sz val="11"/>
        <color theme="1"/>
        <rFont val="Times New Roman"/>
        <family val="1"/>
      </rPr>
      <t>"</t>
    </r>
    <r>
      <rPr>
        <sz val="11"/>
        <color theme="1"/>
        <rFont val="Times New Roman"/>
        <family val="1"/>
      </rPr>
      <t>Б. Радичевић"</t>
    </r>
  </si>
  <si>
    <t>Анита Павловић</t>
  </si>
  <si>
    <t>Николина Јовић</t>
  </si>
  <si>
    <t>Милена Аврамовић</t>
  </si>
  <si>
    <t>Матић Милица</t>
  </si>
  <si>
    <t>Школа домаћин:</t>
  </si>
  <si>
    <t>Свети Сава</t>
  </si>
  <si>
    <t>Датум:</t>
  </si>
  <si>
    <t>УЧЕНИЦИ СА ПОСЕБНИМ ПОТРЕБАМА - ИОП 2</t>
  </si>
  <si>
    <t>ТЕХНИКА И ТЕХНОЛОГИЈА ШКОЛСКЕ 2023/24. ГОДИНЕ</t>
  </si>
  <si>
    <t xml:space="preserve">ДИСЦИПЛИНА: </t>
  </si>
  <si>
    <t>АУТО МОДЕЛАРСТВО</t>
  </si>
  <si>
    <t>ИЗЛОЖБА МОДЕЛА</t>
  </si>
  <si>
    <t>Практичан рад</t>
  </si>
  <si>
    <t>УКУПНО БОДОВА</t>
  </si>
  <si>
    <t>Р. Бр.</t>
  </si>
  <si>
    <t>Презиме и име ученика</t>
  </si>
  <si>
    <t>ШКОЛА И МЕСТО</t>
  </si>
  <si>
    <r>
      <t xml:space="preserve">- За </t>
    </r>
    <r>
      <rPr>
        <b/>
        <sz val="12"/>
        <color indexed="8"/>
        <rFont val="Times New Roman"/>
        <family val="1"/>
      </rPr>
      <t>изложбу модела</t>
    </r>
    <r>
      <rPr>
        <sz val="12"/>
        <color indexed="8"/>
        <rFont val="Times New Roman"/>
        <family val="1"/>
      </rPr>
      <t>, оцењује се припремљеност модела за старт, конструкција исправна, модел комплетан. Максимално 50 бодова.</t>
    </r>
  </si>
  <si>
    <t>БРОДО МОДЕЛАРСТВО</t>
  </si>
  <si>
    <t>АВИО МОДЕЛАРСТВО</t>
  </si>
  <si>
    <t>РАКЕТНО МОДЕЛАРСТВО</t>
  </si>
  <si>
    <t>ПРАКТИЧАН РАД  ЛИСТА ЗА БОДОВАЊЕ</t>
  </si>
  <si>
    <t>ДИСЦИПЛИНА</t>
  </si>
  <si>
    <t>БОДОВИ ПО ТАЧКАМА</t>
  </si>
  <si>
    <t>ЧЛАНОВИ КОМИСИЈЕ:</t>
  </si>
  <si>
    <t>1.______________________</t>
  </si>
  <si>
    <t>2.______________________</t>
  </si>
  <si>
    <t>3.______________________</t>
  </si>
  <si>
    <t>7. 4. 2024.</t>
  </si>
  <si>
    <t>НИВО ТАКМИЧЕЊА: ОКРУЖНО ТАКМИЧЕЊЕ</t>
  </si>
  <si>
    <t>Драган Перић</t>
  </si>
  <si>
    <t>"Драгомир Марковић" Крушевац</t>
  </si>
  <si>
    <t>Саша Јевтић</t>
  </si>
  <si>
    <t>Вукашин Медарoвић</t>
  </si>
  <si>
    <t>Комисија:</t>
  </si>
  <si>
    <t>1. Сања Митровић</t>
  </si>
  <si>
    <t>2. Слађана Ристић</t>
  </si>
  <si>
    <t>3. Дејан Вукојевић</t>
  </si>
  <si>
    <t>1. Биљана Вучковић</t>
  </si>
  <si>
    <t>2. Драган Егерић</t>
  </si>
  <si>
    <t>3. Станко Стојадиновић</t>
  </si>
  <si>
    <t>1.</t>
  </si>
  <si>
    <t>2.</t>
  </si>
  <si>
    <t>3.</t>
  </si>
  <si>
    <t>1. Ивана Марковић</t>
  </si>
  <si>
    <t>2. Данијела Алекисћ</t>
  </si>
  <si>
    <t>3. Драган Радић</t>
  </si>
  <si>
    <t>1. Зорка Стефановић</t>
  </si>
  <si>
    <t>2. Драгана Максимовић</t>
  </si>
  <si>
    <t>3. Горан Брадић</t>
  </si>
  <si>
    <t>1. Мишко Ђурић</t>
  </si>
  <si>
    <t>2. Никола Брадарић</t>
  </si>
  <si>
    <t>3. Бојан Стаменовић</t>
  </si>
  <si>
    <t xml:space="preserve">КОНАЧНИ РЕЗУЛТАТИ НА ТАКМИЧЕЊУ УЧЕНИКА ОСНОВНИХ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</si>
</sst>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4"/>
      <color indexed="8"/>
      <name val="Arial"/>
      <family val="2"/>
    </font>
    <font>
      <b/>
      <u/>
      <sz val="13"/>
      <name val="Arial"/>
      <family val="2"/>
      <charset val="238"/>
    </font>
    <font>
      <sz val="12"/>
      <color indexed="8"/>
      <name val="Arial"/>
      <family val="2"/>
    </font>
    <font>
      <b/>
      <sz val="12"/>
      <color indexed="8"/>
      <name val="Arial"/>
      <family val="2"/>
      <charset val="238"/>
    </font>
    <font>
      <sz val="24"/>
      <color indexed="8"/>
      <name val="Arial"/>
      <family val="2"/>
    </font>
    <font>
      <sz val="16"/>
      <color indexed="8"/>
      <name val="Arial"/>
      <family val="2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  <charset val="238"/>
    </font>
    <font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Arial"/>
      <family val="2"/>
    </font>
    <font>
      <b/>
      <u/>
      <sz val="12"/>
      <name val="Arial"/>
      <family val="2"/>
      <charset val="238"/>
    </font>
    <font>
      <b/>
      <sz val="11"/>
      <color theme="1"/>
      <name val="Arial"/>
      <family val="2"/>
    </font>
    <font>
      <sz val="11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9">
    <xf numFmtId="0" fontId="0" fillId="0" borderId="0" xfId="0"/>
    <xf numFmtId="0" fontId="3" fillId="0" borderId="0" xfId="0" applyFont="1"/>
    <xf numFmtId="0" fontId="8" fillId="3" borderId="29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6" fillId="0" borderId="0" xfId="0" applyFont="1" applyAlignment="1"/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11" fillId="2" borderId="24" xfId="0" applyFont="1" applyFill="1" applyBorder="1" applyAlignment="1">
      <alignment horizontal="center" vertical="center" wrapText="1"/>
    </xf>
    <xf numFmtId="16" fontId="11" fillId="2" borderId="25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19" xfId="0" applyBorder="1"/>
    <xf numFmtId="0" fontId="0" fillId="0" borderId="16" xfId="0" applyBorder="1"/>
    <xf numFmtId="0" fontId="7" fillId="0" borderId="29" xfId="0" applyFont="1" applyBorder="1" applyAlignment="1">
      <alignment vertical="center"/>
    </xf>
    <xf numFmtId="0" fontId="0" fillId="3" borderId="35" xfId="0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6" fillId="3" borderId="39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17" fontId="1" fillId="0" borderId="30" xfId="0" applyNumberFormat="1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" fontId="1" fillId="0" borderId="35" xfId="0" applyNumberFormat="1" applyFont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41" xfId="0" applyBorder="1" applyAlignment="1">
      <alignment horizontal="center" vertical="center"/>
    </xf>
    <xf numFmtId="0" fontId="0" fillId="0" borderId="40" xfId="0" applyBorder="1"/>
    <xf numFmtId="0" fontId="2" fillId="0" borderId="0" xfId="0" applyFont="1" applyAlignment="1">
      <alignment horizontal="left"/>
    </xf>
    <xf numFmtId="0" fontId="10" fillId="0" borderId="1" xfId="0" applyFont="1" applyBorder="1"/>
    <xf numFmtId="0" fontId="16" fillId="0" borderId="1" xfId="0" applyFont="1" applyBorder="1"/>
    <xf numFmtId="0" fontId="16" fillId="0" borderId="44" xfId="0" applyFont="1" applyBorder="1"/>
    <xf numFmtId="0" fontId="17" fillId="0" borderId="45" xfId="0" applyFont="1" applyBorder="1"/>
    <xf numFmtId="0" fontId="18" fillId="0" borderId="1" xfId="0" applyFont="1" applyBorder="1"/>
    <xf numFmtId="0" fontId="16" fillId="0" borderId="46" xfId="0" applyFont="1" applyBorder="1"/>
    <xf numFmtId="0" fontId="17" fillId="0" borderId="1" xfId="0" applyFont="1" applyBorder="1"/>
    <xf numFmtId="0" fontId="10" fillId="0" borderId="48" xfId="0" applyFont="1" applyBorder="1"/>
    <xf numFmtId="0" fontId="16" fillId="0" borderId="49" xfId="0" applyFont="1" applyBorder="1"/>
    <xf numFmtId="0" fontId="1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9" fillId="0" borderId="0" xfId="0" applyFont="1"/>
    <xf numFmtId="0" fontId="6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/>
    <xf numFmtId="0" fontId="0" fillId="0" borderId="15" xfId="0" applyBorder="1"/>
    <xf numFmtId="0" fontId="30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0" fillId="0" borderId="18" xfId="0" applyBorder="1"/>
    <xf numFmtId="0" fontId="0" fillId="0" borderId="36" xfId="0" applyBorder="1" applyAlignment="1">
      <alignment horizontal="center"/>
    </xf>
    <xf numFmtId="0" fontId="0" fillId="0" borderId="3" xfId="0" applyBorder="1"/>
    <xf numFmtId="0" fontId="0" fillId="0" borderId="36" xfId="0" applyBorder="1"/>
    <xf numFmtId="0" fontId="30" fillId="0" borderId="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0" fillId="0" borderId="21" xfId="0" applyBorder="1"/>
    <xf numFmtId="0" fontId="0" fillId="0" borderId="37" xfId="0" applyBorder="1" applyAlignment="1">
      <alignment horizontal="center"/>
    </xf>
    <xf numFmtId="0" fontId="0" fillId="0" borderId="4" xfId="0" applyBorder="1"/>
    <xf numFmtId="0" fontId="0" fillId="0" borderId="53" xfId="0" applyBorder="1"/>
    <xf numFmtId="0" fontId="0" fillId="0" borderId="37" xfId="0" applyBorder="1"/>
    <xf numFmtId="0" fontId="30" fillId="0" borderId="4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0" fillId="0" borderId="52" xfId="0" applyBorder="1"/>
    <xf numFmtId="0" fontId="32" fillId="0" borderId="0" xfId="0" applyFont="1"/>
    <xf numFmtId="0" fontId="35" fillId="0" borderId="0" xfId="0" applyFont="1"/>
    <xf numFmtId="0" fontId="1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6" fillId="0" borderId="0" xfId="0" applyFont="1"/>
    <xf numFmtId="0" fontId="37" fillId="0" borderId="48" xfId="0" applyFont="1" applyBorder="1" applyAlignment="1">
      <alignment horizontal="center"/>
    </xf>
    <xf numFmtId="0" fontId="37" fillId="0" borderId="44" xfId="0" applyFont="1" applyBorder="1" applyAlignment="1">
      <alignment horizontal="center"/>
    </xf>
    <xf numFmtId="0" fontId="37" fillId="0" borderId="55" xfId="0" applyFont="1" applyBorder="1" applyAlignment="1">
      <alignment horizontal="center"/>
    </xf>
    <xf numFmtId="0" fontId="0" fillId="0" borderId="31" xfId="0" applyBorder="1"/>
    <xf numFmtId="0" fontId="0" fillId="0" borderId="11" xfId="0" applyBorder="1"/>
    <xf numFmtId="0" fontId="0" fillId="0" borderId="29" xfId="0" applyBorder="1"/>
    <xf numFmtId="0" fontId="38" fillId="0" borderId="18" xfId="0" applyFont="1" applyBorder="1"/>
    <xf numFmtId="0" fontId="0" fillId="0" borderId="47" xfId="0" applyBorder="1"/>
    <xf numFmtId="0" fontId="0" fillId="0" borderId="24" xfId="0" applyBorder="1"/>
    <xf numFmtId="0" fontId="38" fillId="0" borderId="21" xfId="0" applyFont="1" applyBorder="1"/>
    <xf numFmtId="0" fontId="0" fillId="0" borderId="56" xfId="0" applyBorder="1"/>
    <xf numFmtId="0" fontId="0" fillId="0" borderId="8" xfId="0" applyBorder="1"/>
    <xf numFmtId="0" fontId="0" fillId="0" borderId="25" xfId="0" applyBorder="1"/>
    <xf numFmtId="0" fontId="38" fillId="0" borderId="52" xfId="0" applyFont="1" applyBorder="1"/>
    <xf numFmtId="0" fontId="31" fillId="0" borderId="0" xfId="0" applyFont="1"/>
    <xf numFmtId="0" fontId="39" fillId="0" borderId="10" xfId="0" applyFont="1" applyBorder="1" applyAlignment="1">
      <alignment horizontal="center" vertical="top" wrapText="1"/>
    </xf>
    <xf numFmtId="0" fontId="40" fillId="0" borderId="9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top" wrapText="1"/>
    </xf>
    <xf numFmtId="0" fontId="40" fillId="0" borderId="51" xfId="0" applyFont="1" applyBorder="1" applyAlignment="1">
      <alignment horizontal="center" vertical="center" wrapText="1"/>
    </xf>
    <xf numFmtId="0" fontId="39" fillId="0" borderId="59" xfId="0" applyFont="1" applyBorder="1" applyAlignment="1">
      <alignment horizontal="center" vertical="top" wrapText="1"/>
    </xf>
    <xf numFmtId="0" fontId="40" fillId="0" borderId="50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top" wrapText="1"/>
    </xf>
    <xf numFmtId="0" fontId="40" fillId="0" borderId="4" xfId="0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0" fillId="0" borderId="40" xfId="0" applyBorder="1" applyAlignment="1">
      <alignment horizontal="center" vertical="center" textRotation="90"/>
    </xf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0" fillId="0" borderId="40" xfId="0" applyFont="1" applyBorder="1"/>
    <xf numFmtId="0" fontId="16" fillId="0" borderId="40" xfId="0" applyFont="1" applyBorder="1"/>
    <xf numFmtId="0" fontId="0" fillId="0" borderId="5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2" fillId="0" borderId="41" xfId="0" applyFont="1" applyBorder="1" applyAlignment="1">
      <alignment horizontal="center" vertical="center"/>
    </xf>
    <xf numFmtId="0" fontId="0" fillId="4" borderId="15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0" fillId="4" borderId="1" xfId="0" applyFont="1" applyFill="1" applyBorder="1"/>
    <xf numFmtId="0" fontId="1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textRotation="90"/>
    </xf>
    <xf numFmtId="0" fontId="0" fillId="4" borderId="3" xfId="0" applyFill="1" applyBorder="1" applyAlignment="1">
      <alignment horizontal="center"/>
    </xf>
    <xf numFmtId="0" fontId="0" fillId="4" borderId="1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42" fillId="4" borderId="19" xfId="0" applyFont="1" applyFill="1" applyBorder="1" applyAlignment="1">
      <alignment horizontal="center" vertical="center"/>
    </xf>
    <xf numFmtId="0" fontId="0" fillId="4" borderId="1" xfId="0" applyFill="1" applyBorder="1"/>
    <xf numFmtId="0" fontId="17" fillId="4" borderId="44" xfId="0" applyFont="1" applyFill="1" applyBorder="1"/>
    <xf numFmtId="0" fontId="18" fillId="4" borderId="44" xfId="0" applyFont="1" applyFill="1" applyBorder="1"/>
    <xf numFmtId="0" fontId="16" fillId="4" borderId="44" xfId="0" applyFont="1" applyFill="1" applyBorder="1"/>
    <xf numFmtId="0" fontId="16" fillId="0" borderId="40" xfId="0" applyFont="1" applyBorder="1" applyAlignment="1">
      <alignment horizontal="center" vertical="center"/>
    </xf>
    <xf numFmtId="0" fontId="0" fillId="0" borderId="0" xfId="0" applyFill="1" applyBorder="1"/>
    <xf numFmtId="0" fontId="0" fillId="0" borderId="2" xfId="0" applyBorder="1"/>
    <xf numFmtId="0" fontId="18" fillId="4" borderId="1" xfId="0" applyFont="1" applyFill="1" applyBorder="1"/>
    <xf numFmtId="0" fontId="0" fillId="4" borderId="41" xfId="0" applyFill="1" applyBorder="1" applyAlignment="1">
      <alignment horizontal="center" vertical="center"/>
    </xf>
    <xf numFmtId="0" fontId="10" fillId="4" borderId="40" xfId="0" applyFont="1" applyFill="1" applyBorder="1"/>
    <xf numFmtId="0" fontId="16" fillId="4" borderId="40" xfId="0" applyFont="1" applyFill="1" applyBorder="1"/>
    <xf numFmtId="0" fontId="0" fillId="4" borderId="5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17" fillId="4" borderId="1" xfId="0" applyFont="1" applyFill="1" applyBorder="1"/>
    <xf numFmtId="0" fontId="1" fillId="0" borderId="51" xfId="0" applyFont="1" applyBorder="1" applyAlignment="1">
      <alignment horizontal="center" vertical="center"/>
    </xf>
    <xf numFmtId="17" fontId="1" fillId="0" borderId="51" xfId="0" applyNumberFormat="1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0" borderId="41" xfId="0" applyBorder="1"/>
    <xf numFmtId="0" fontId="10" fillId="0" borderId="40" xfId="0" applyFont="1" applyBorder="1" applyAlignment="1">
      <alignment horizontal="center"/>
    </xf>
    <xf numFmtId="0" fontId="10" fillId="0" borderId="0" xfId="0" applyFont="1" applyFill="1" applyBorder="1"/>
    <xf numFmtId="0" fontId="1" fillId="0" borderId="12" xfId="0" applyFont="1" applyBorder="1" applyAlignment="1">
      <alignment horizontal="center" vertical="center"/>
    </xf>
    <xf numFmtId="17" fontId="1" fillId="0" borderId="12" xfId="0" applyNumberFormat="1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42" fillId="4" borderId="4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41" xfId="0" applyFill="1" applyBorder="1"/>
    <xf numFmtId="0" fontId="0" fillId="4" borderId="62" xfId="0" applyFill="1" applyBorder="1" applyAlignment="1">
      <alignment horizontal="center" vertical="center"/>
    </xf>
    <xf numFmtId="0" fontId="17" fillId="0" borderId="40" xfId="0" applyFont="1" applyBorder="1"/>
    <xf numFmtId="0" fontId="17" fillId="4" borderId="40" xfId="0" applyFont="1" applyFill="1" applyBorder="1"/>
    <xf numFmtId="0" fontId="18" fillId="4" borderId="40" xfId="0" applyFont="1" applyFill="1" applyBorder="1"/>
    <xf numFmtId="0" fontId="43" fillId="0" borderId="9" xfId="0" applyFont="1" applyBorder="1"/>
    <xf numFmtId="0" fontId="43" fillId="0" borderId="16" xfId="0" applyFont="1" applyBorder="1"/>
    <xf numFmtId="0" fontId="43" fillId="0" borderId="15" xfId="0" applyFont="1" applyBorder="1"/>
    <xf numFmtId="0" fontId="0" fillId="3" borderId="5" xfId="0" applyFill="1" applyBorder="1" applyAlignment="1">
      <alignment horizontal="center" vertical="center" textRotation="90"/>
    </xf>
    <xf numFmtId="0" fontId="0" fillId="3" borderId="14" xfId="0" applyFill="1" applyBorder="1" applyAlignment="1">
      <alignment horizontal="center" vertical="center" textRotation="90"/>
    </xf>
    <xf numFmtId="0" fontId="0" fillId="3" borderId="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44" xfId="0" applyBorder="1" applyAlignment="1">
      <alignment horizontal="center" vertical="center" textRotation="90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13" fillId="0" borderId="26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3" fillId="0" borderId="32" xfId="1" applyFont="1" applyFill="1" applyBorder="1" applyAlignment="1">
      <alignment horizontal="center" vertical="center" wrapTex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40" fillId="0" borderId="11" xfId="0" applyFont="1" applyBorder="1" applyAlignment="1">
      <alignment horizontal="center" vertical="top" wrapText="1"/>
    </xf>
    <xf numFmtId="0" fontId="40" fillId="0" borderId="17" xfId="0" applyFont="1" applyBorder="1" applyAlignment="1">
      <alignment horizontal="center" vertical="top" wrapText="1"/>
    </xf>
    <xf numFmtId="0" fontId="41" fillId="0" borderId="5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top" wrapText="1"/>
    </xf>
    <xf numFmtId="0" fontId="40" fillId="0" borderId="57" xfId="0" applyFont="1" applyBorder="1" applyAlignment="1">
      <alignment horizontal="center" vertical="top" wrapText="1"/>
    </xf>
    <xf numFmtId="0" fontId="39" fillId="0" borderId="48" xfId="0" applyFont="1" applyBorder="1" applyAlignment="1">
      <alignment horizontal="center" vertical="center" wrapText="1"/>
    </xf>
    <xf numFmtId="0" fontId="39" fillId="0" borderId="59" xfId="0" applyFont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top" wrapText="1"/>
    </xf>
    <xf numFmtId="0" fontId="40" fillId="0" borderId="51" xfId="0" applyFont="1" applyBorder="1" applyAlignment="1">
      <alignment horizontal="center" vertical="center" wrapText="1"/>
    </xf>
    <xf numFmtId="0" fontId="40" fillId="0" borderId="50" xfId="0" applyFont="1" applyBorder="1" applyAlignment="1">
      <alignment horizontal="center" vertical="center" wrapText="1"/>
    </xf>
    <xf numFmtId="0" fontId="40" fillId="0" borderId="41" xfId="0" applyFont="1" applyBorder="1" applyAlignment="1">
      <alignment horizontal="center" vertical="top" wrapText="1"/>
    </xf>
    <xf numFmtId="0" fontId="40" fillId="0" borderId="40" xfId="0" applyFont="1" applyBorder="1" applyAlignment="1">
      <alignment horizontal="center" vertical="top" wrapText="1"/>
    </xf>
    <xf numFmtId="0" fontId="40" fillId="0" borderId="60" xfId="0" applyFont="1" applyBorder="1" applyAlignment="1">
      <alignment horizontal="center" vertical="top" wrapText="1"/>
    </xf>
    <xf numFmtId="0" fontId="40" fillId="0" borderId="8" xfId="0" applyFont="1" applyBorder="1" applyAlignment="1">
      <alignment horizontal="center" vertical="top" wrapText="1"/>
    </xf>
    <xf numFmtId="0" fontId="40" fillId="0" borderId="61" xfId="0" applyFont="1" applyBorder="1" applyAlignment="1">
      <alignment horizontal="center" vertical="top" wrapText="1"/>
    </xf>
    <xf numFmtId="0" fontId="36" fillId="0" borderId="0" xfId="0" applyFont="1" applyAlignment="1">
      <alignment horizontal="center"/>
    </xf>
    <xf numFmtId="0" fontId="27" fillId="0" borderId="3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1" fillId="0" borderId="35" xfId="0" applyFont="1" applyBorder="1"/>
    <xf numFmtId="0" fontId="26" fillId="0" borderId="5" xfId="0" applyFont="1" applyBorder="1" applyAlignment="1">
      <alignment horizontal="center" vertical="center" textRotation="90" wrapText="1"/>
    </xf>
    <xf numFmtId="0" fontId="26" fillId="0" borderId="12" xfId="0" applyFont="1" applyBorder="1"/>
    <xf numFmtId="0" fontId="28" fillId="0" borderId="1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5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textRotation="90" wrapText="1"/>
    </xf>
    <xf numFmtId="0" fontId="26" fillId="0" borderId="14" xfId="0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 xr:uid="{00000000-0005-0000-0000-000001000000}"/>
  </cellStyles>
  <dxfs count="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zoomScale="80" zoomScaleNormal="80" workbookViewId="0">
      <selection activeCell="A6" sqref="A6:O6"/>
    </sheetView>
  </sheetViews>
  <sheetFormatPr defaultColWidth="9.140625" defaultRowHeight="15" x14ac:dyDescent="0.25"/>
  <cols>
    <col min="1" max="1" width="4.42578125" style="6" customWidth="1"/>
    <col min="2" max="2" width="11" style="6" customWidth="1"/>
    <col min="3" max="3" width="23.85546875" style="6" customWidth="1"/>
    <col min="4" max="4" width="22.28515625" style="6" customWidth="1"/>
    <col min="5" max="5" width="11.7109375" style="6" customWidth="1"/>
    <col min="6" max="6" width="20.7109375" style="6" customWidth="1"/>
    <col min="7" max="10" width="6.5703125" style="6" customWidth="1"/>
    <col min="11" max="11" width="8.5703125" style="6" customWidth="1"/>
    <col min="12" max="12" width="7.7109375" style="6" customWidth="1"/>
    <col min="13" max="13" width="6.42578125" style="6" customWidth="1"/>
    <col min="14" max="14" width="10.7109375" style="6" customWidth="1"/>
    <col min="15" max="15" width="6.7109375" style="6" customWidth="1"/>
    <col min="16" max="16" width="8" style="6" customWidth="1"/>
    <col min="17" max="17" width="9.140625" style="6" hidden="1" customWidth="1"/>
    <col min="18" max="16384" width="9.140625" style="6"/>
  </cols>
  <sheetData>
    <row r="1" spans="1:18" x14ac:dyDescent="0.25">
      <c r="A1" s="18" t="s">
        <v>40</v>
      </c>
      <c r="D1" s="9"/>
      <c r="E1" s="9"/>
      <c r="F1" s="9"/>
      <c r="G1" s="9"/>
      <c r="I1" s="34" t="s">
        <v>4</v>
      </c>
      <c r="J1" s="34"/>
      <c r="K1" s="34"/>
      <c r="L1" s="35" t="s">
        <v>77</v>
      </c>
      <c r="M1" s="35"/>
      <c r="N1" s="35"/>
      <c r="P1" s="35"/>
      <c r="Q1" s="35"/>
    </row>
    <row r="2" spans="1:18" x14ac:dyDescent="0.25">
      <c r="A2" s="1" t="s">
        <v>25</v>
      </c>
      <c r="B2" s="10"/>
      <c r="C2" s="10"/>
      <c r="D2" s="17"/>
      <c r="E2" s="17"/>
      <c r="F2" s="17"/>
      <c r="G2" s="17"/>
      <c r="H2" s="7"/>
      <c r="I2" s="34" t="s">
        <v>5</v>
      </c>
      <c r="J2" s="34"/>
      <c r="K2" s="34"/>
      <c r="L2" s="35" t="s">
        <v>78</v>
      </c>
      <c r="M2" s="35"/>
      <c r="N2" s="35"/>
      <c r="P2" s="35"/>
      <c r="Q2" s="35"/>
    </row>
    <row r="3" spans="1:18" x14ac:dyDescent="0.25">
      <c r="A3" s="18"/>
      <c r="B3" s="10"/>
      <c r="C3" s="10"/>
      <c r="D3" s="17"/>
      <c r="E3" s="17"/>
      <c r="F3" s="17"/>
      <c r="G3" s="17"/>
      <c r="H3" s="7"/>
      <c r="I3" s="34" t="s">
        <v>6</v>
      </c>
      <c r="J3" s="34"/>
      <c r="K3" s="34"/>
      <c r="L3" s="35" t="s">
        <v>79</v>
      </c>
      <c r="M3" s="35"/>
      <c r="N3" s="35"/>
      <c r="P3" s="35"/>
      <c r="Q3" s="35"/>
    </row>
    <row r="4" spans="1:18" x14ac:dyDescent="0.25">
      <c r="A4" s="227" t="s">
        <v>63</v>
      </c>
      <c r="B4" s="227"/>
      <c r="C4" s="227"/>
      <c r="D4" s="17"/>
      <c r="E4" s="17"/>
      <c r="F4" s="17"/>
      <c r="G4" s="17"/>
      <c r="H4" s="7"/>
      <c r="I4" s="7"/>
      <c r="J4" s="7"/>
      <c r="K4" s="7"/>
      <c r="O4" s="229"/>
      <c r="P4" s="229"/>
      <c r="Q4" s="229"/>
    </row>
    <row r="5" spans="1:18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8" x14ac:dyDescent="0.25">
      <c r="A6" s="228" t="s">
        <v>236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0"/>
      <c r="Q6" s="20"/>
      <c r="R6" s="20"/>
    </row>
    <row r="7" spans="1:18" x14ac:dyDescent="0.25">
      <c r="A7" s="228" t="s">
        <v>50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0"/>
      <c r="Q7" s="20"/>
      <c r="R7" s="20"/>
    </row>
    <row r="8" spans="1:18" ht="8.2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18.75" x14ac:dyDescent="0.3">
      <c r="A9" s="234" t="s">
        <v>41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4"/>
      <c r="Q9" s="24"/>
      <c r="R9" s="24"/>
    </row>
    <row r="10" spans="1:18" ht="12" customHeight="1" thickBot="1" x14ac:dyDescent="0.3"/>
    <row r="11" spans="1:18" ht="12.75" customHeight="1" thickBot="1" x14ac:dyDescent="0.3">
      <c r="A11" s="235" t="s">
        <v>21</v>
      </c>
      <c r="B11" s="235" t="s">
        <v>22</v>
      </c>
      <c r="C11" s="237" t="s">
        <v>23</v>
      </c>
      <c r="D11" s="237" t="s">
        <v>60</v>
      </c>
      <c r="E11" s="237" t="s">
        <v>49</v>
      </c>
      <c r="F11" s="237" t="s">
        <v>24</v>
      </c>
      <c r="G11" s="239" t="s">
        <v>0</v>
      </c>
      <c r="H11" s="240"/>
      <c r="I11" s="240"/>
      <c r="J11" s="240"/>
      <c r="K11" s="240"/>
      <c r="L11" s="240"/>
      <c r="M11" s="240"/>
      <c r="N11" s="241"/>
      <c r="O11" s="242" t="s">
        <v>1</v>
      </c>
      <c r="P11" s="230" t="s">
        <v>75</v>
      </c>
    </row>
    <row r="12" spans="1:18" ht="26.25" customHeight="1" thickBot="1" x14ac:dyDescent="0.3">
      <c r="A12" s="236"/>
      <c r="B12" s="236"/>
      <c r="C12" s="238"/>
      <c r="D12" s="238"/>
      <c r="E12" s="238"/>
      <c r="F12" s="238"/>
      <c r="G12" s="244" t="s">
        <v>20</v>
      </c>
      <c r="H12" s="245"/>
      <c r="I12" s="245"/>
      <c r="J12" s="245"/>
      <c r="K12" s="245"/>
      <c r="L12" s="221" t="s">
        <v>2</v>
      </c>
      <c r="M12" s="223" t="s">
        <v>10</v>
      </c>
      <c r="N12" s="225" t="s">
        <v>11</v>
      </c>
      <c r="O12" s="243"/>
      <c r="P12" s="230"/>
    </row>
    <row r="13" spans="1:18" ht="27.75" customHeight="1" thickBot="1" x14ac:dyDescent="0.3">
      <c r="A13" s="236"/>
      <c r="B13" s="236"/>
      <c r="C13" s="238"/>
      <c r="D13" s="238"/>
      <c r="E13" s="238"/>
      <c r="F13" s="238"/>
      <c r="G13" s="12" t="s">
        <v>7</v>
      </c>
      <c r="H13" s="12" t="s">
        <v>8</v>
      </c>
      <c r="I13" s="13" t="s">
        <v>9</v>
      </c>
      <c r="J13" s="14" t="s">
        <v>14</v>
      </c>
      <c r="K13" s="14" t="s">
        <v>15</v>
      </c>
      <c r="L13" s="222"/>
      <c r="M13" s="224"/>
      <c r="N13" s="226"/>
      <c r="O13" s="243"/>
      <c r="P13" s="230"/>
    </row>
    <row r="14" spans="1:18" ht="15.75" thickBot="1" x14ac:dyDescent="0.3">
      <c r="A14" s="236"/>
      <c r="B14" s="236"/>
      <c r="C14" s="238"/>
      <c r="D14" s="238"/>
      <c r="E14" s="238"/>
      <c r="F14" s="238"/>
      <c r="G14" s="11" t="s">
        <v>13</v>
      </c>
      <c r="H14" s="11" t="s">
        <v>13</v>
      </c>
      <c r="I14" s="11" t="s">
        <v>13</v>
      </c>
      <c r="J14" s="15" t="s">
        <v>13</v>
      </c>
      <c r="K14" s="16" t="s">
        <v>48</v>
      </c>
      <c r="L14" s="39" t="s">
        <v>3</v>
      </c>
      <c r="M14" s="39" t="s">
        <v>3</v>
      </c>
      <c r="N14" s="46" t="s">
        <v>12</v>
      </c>
      <c r="O14" s="243"/>
      <c r="P14" s="231"/>
    </row>
    <row r="15" spans="1:18" ht="18.75" x14ac:dyDescent="0.25">
      <c r="A15" s="166">
        <v>1</v>
      </c>
      <c r="B15" s="167">
        <v>510</v>
      </c>
      <c r="C15" s="168" t="s">
        <v>80</v>
      </c>
      <c r="D15" s="169" t="s">
        <v>81</v>
      </c>
      <c r="E15" s="169" t="s">
        <v>82</v>
      </c>
      <c r="F15" s="169" t="s">
        <v>83</v>
      </c>
      <c r="G15" s="167">
        <v>10</v>
      </c>
      <c r="H15" s="167">
        <v>10</v>
      </c>
      <c r="I15" s="167">
        <v>10</v>
      </c>
      <c r="J15" s="167">
        <v>10</v>
      </c>
      <c r="K15" s="167">
        <v>10</v>
      </c>
      <c r="L15" s="167">
        <f t="shared" ref="L15:L23" si="0">SUM(G15:K15)</f>
        <v>50</v>
      </c>
      <c r="M15" s="167">
        <v>35</v>
      </c>
      <c r="N15" s="170">
        <f t="shared" ref="N15:N23" si="1">L15+M15</f>
        <v>85</v>
      </c>
      <c r="O15" s="171" t="s">
        <v>224</v>
      </c>
      <c r="P15" s="172"/>
    </row>
    <row r="16" spans="1:18" ht="16.5" customHeight="1" x14ac:dyDescent="0.25">
      <c r="A16" s="30">
        <v>2</v>
      </c>
      <c r="B16" s="67">
        <v>509</v>
      </c>
      <c r="C16" s="157" t="s">
        <v>84</v>
      </c>
      <c r="D16" s="158" t="s">
        <v>85</v>
      </c>
      <c r="E16" s="158" t="s">
        <v>82</v>
      </c>
      <c r="F16" s="158" t="s">
        <v>86</v>
      </c>
      <c r="G16" s="159">
        <v>10</v>
      </c>
      <c r="H16" s="160">
        <v>9</v>
      </c>
      <c r="I16" s="160">
        <v>10</v>
      </c>
      <c r="J16" s="160">
        <v>10</v>
      </c>
      <c r="K16" s="161">
        <v>10</v>
      </c>
      <c r="L16" s="162">
        <f t="shared" si="0"/>
        <v>49</v>
      </c>
      <c r="M16" s="162">
        <v>32.5</v>
      </c>
      <c r="N16" s="56">
        <f t="shared" si="1"/>
        <v>81.5</v>
      </c>
      <c r="O16" s="165"/>
      <c r="P16" s="68"/>
    </row>
    <row r="17" spans="1:16" ht="16.5" customHeight="1" x14ac:dyDescent="0.25">
      <c r="A17" s="173">
        <v>3</v>
      </c>
      <c r="B17" s="174">
        <v>501</v>
      </c>
      <c r="C17" s="168" t="s">
        <v>92</v>
      </c>
      <c r="D17" s="169" t="s">
        <v>89</v>
      </c>
      <c r="E17" s="169" t="s">
        <v>90</v>
      </c>
      <c r="F17" s="169" t="s">
        <v>91</v>
      </c>
      <c r="G17" s="175">
        <v>7</v>
      </c>
      <c r="H17" s="167">
        <v>7</v>
      </c>
      <c r="I17" s="167">
        <v>9</v>
      </c>
      <c r="J17" s="167">
        <v>8</v>
      </c>
      <c r="K17" s="176">
        <v>10</v>
      </c>
      <c r="L17" s="177">
        <f t="shared" si="0"/>
        <v>41</v>
      </c>
      <c r="M17" s="177">
        <v>35</v>
      </c>
      <c r="N17" s="178">
        <f t="shared" si="1"/>
        <v>76</v>
      </c>
      <c r="O17" s="179" t="s">
        <v>225</v>
      </c>
      <c r="P17" s="180"/>
    </row>
    <row r="18" spans="1:16" ht="16.5" customHeight="1" x14ac:dyDescent="0.25">
      <c r="A18" s="173">
        <v>4</v>
      </c>
      <c r="B18" s="174">
        <v>511</v>
      </c>
      <c r="C18" s="181" t="s">
        <v>98</v>
      </c>
      <c r="D18" s="182" t="s">
        <v>95</v>
      </c>
      <c r="E18" s="183" t="s">
        <v>96</v>
      </c>
      <c r="F18" s="182" t="s">
        <v>99</v>
      </c>
      <c r="G18" s="175">
        <v>7</v>
      </c>
      <c r="H18" s="167">
        <v>9</v>
      </c>
      <c r="I18" s="167">
        <v>8</v>
      </c>
      <c r="J18" s="167">
        <v>9</v>
      </c>
      <c r="K18" s="176">
        <v>5</v>
      </c>
      <c r="L18" s="177">
        <f t="shared" si="0"/>
        <v>38</v>
      </c>
      <c r="M18" s="177">
        <v>37.5</v>
      </c>
      <c r="N18" s="178">
        <f t="shared" si="1"/>
        <v>75.5</v>
      </c>
      <c r="O18" s="179" t="s">
        <v>226</v>
      </c>
      <c r="P18" s="180"/>
    </row>
    <row r="19" spans="1:16" ht="16.5" customHeight="1" x14ac:dyDescent="0.25">
      <c r="A19" s="30">
        <v>5</v>
      </c>
      <c r="B19" s="53">
        <v>508</v>
      </c>
      <c r="C19" s="76" t="s">
        <v>100</v>
      </c>
      <c r="D19" s="74" t="s">
        <v>101</v>
      </c>
      <c r="E19" s="71" t="s">
        <v>96</v>
      </c>
      <c r="F19" s="74" t="s">
        <v>102</v>
      </c>
      <c r="G19" s="36">
        <v>7</v>
      </c>
      <c r="H19" s="37">
        <v>8</v>
      </c>
      <c r="I19" s="37">
        <v>8</v>
      </c>
      <c r="J19" s="37">
        <v>6</v>
      </c>
      <c r="K19" s="48">
        <v>10</v>
      </c>
      <c r="L19" s="3">
        <f t="shared" si="0"/>
        <v>39</v>
      </c>
      <c r="M19" s="3">
        <v>35</v>
      </c>
      <c r="N19" s="47">
        <f t="shared" si="1"/>
        <v>74</v>
      </c>
      <c r="O19" s="53"/>
      <c r="P19" s="66"/>
    </row>
    <row r="20" spans="1:16" ht="16.5" customHeight="1" x14ac:dyDescent="0.25">
      <c r="A20" s="30">
        <v>6</v>
      </c>
      <c r="B20" s="53">
        <v>513</v>
      </c>
      <c r="C20" s="70" t="s">
        <v>93</v>
      </c>
      <c r="D20" s="71" t="s">
        <v>89</v>
      </c>
      <c r="E20" s="71" t="s">
        <v>90</v>
      </c>
      <c r="F20" s="71" t="s">
        <v>91</v>
      </c>
      <c r="G20" s="36">
        <v>7</v>
      </c>
      <c r="H20" s="37">
        <v>10</v>
      </c>
      <c r="I20" s="37">
        <v>10</v>
      </c>
      <c r="J20" s="37">
        <v>8</v>
      </c>
      <c r="K20" s="48">
        <v>10</v>
      </c>
      <c r="L20" s="3">
        <f t="shared" si="0"/>
        <v>45</v>
      </c>
      <c r="M20" s="3">
        <v>26.5</v>
      </c>
      <c r="N20" s="47">
        <f t="shared" si="1"/>
        <v>71.5</v>
      </c>
      <c r="O20" s="53"/>
      <c r="P20" s="66"/>
    </row>
    <row r="21" spans="1:16" ht="16.5" customHeight="1" x14ac:dyDescent="0.25">
      <c r="A21" s="30">
        <v>7</v>
      </c>
      <c r="B21" s="53">
        <v>503</v>
      </c>
      <c r="C21" s="70" t="s">
        <v>87</v>
      </c>
      <c r="D21" s="71" t="s">
        <v>81</v>
      </c>
      <c r="E21" s="71" t="s">
        <v>82</v>
      </c>
      <c r="F21" s="71" t="s">
        <v>83</v>
      </c>
      <c r="G21" s="36">
        <v>10</v>
      </c>
      <c r="H21" s="37">
        <v>9</v>
      </c>
      <c r="I21" s="37">
        <v>8</v>
      </c>
      <c r="J21" s="37">
        <v>9</v>
      </c>
      <c r="K21" s="48">
        <v>10</v>
      </c>
      <c r="L21" s="3">
        <f t="shared" si="0"/>
        <v>46</v>
      </c>
      <c r="M21" s="3">
        <v>24</v>
      </c>
      <c r="N21" s="47">
        <f t="shared" si="1"/>
        <v>70</v>
      </c>
      <c r="O21" s="53"/>
      <c r="P21" s="66"/>
    </row>
    <row r="22" spans="1:16" ht="16.5" customHeight="1" x14ac:dyDescent="0.25">
      <c r="A22" s="30">
        <v>8</v>
      </c>
      <c r="B22" s="53">
        <v>512</v>
      </c>
      <c r="C22" s="73" t="s">
        <v>94</v>
      </c>
      <c r="D22" s="74" t="s">
        <v>95</v>
      </c>
      <c r="E22" s="75" t="s">
        <v>96</v>
      </c>
      <c r="F22" s="74" t="s">
        <v>97</v>
      </c>
      <c r="G22" s="36">
        <v>6</v>
      </c>
      <c r="H22" s="37">
        <v>8</v>
      </c>
      <c r="I22" s="37">
        <v>9</v>
      </c>
      <c r="J22" s="37">
        <v>8</v>
      </c>
      <c r="K22" s="48">
        <v>10</v>
      </c>
      <c r="L22" s="3">
        <f t="shared" si="0"/>
        <v>41</v>
      </c>
      <c r="M22" s="3">
        <v>28.5</v>
      </c>
      <c r="N22" s="47">
        <f t="shared" si="1"/>
        <v>69.5</v>
      </c>
      <c r="O22" s="53"/>
      <c r="P22" s="66"/>
    </row>
    <row r="23" spans="1:16" ht="16.5" customHeight="1" x14ac:dyDescent="0.25">
      <c r="A23" s="30">
        <v>9</v>
      </c>
      <c r="B23" s="53">
        <v>507</v>
      </c>
      <c r="C23" s="70" t="s">
        <v>88</v>
      </c>
      <c r="D23" s="71" t="s">
        <v>89</v>
      </c>
      <c r="E23" s="75" t="s">
        <v>90</v>
      </c>
      <c r="F23" s="71" t="s">
        <v>91</v>
      </c>
      <c r="G23" s="36">
        <v>5</v>
      </c>
      <c r="H23" s="37">
        <v>9</v>
      </c>
      <c r="I23" s="37">
        <v>6</v>
      </c>
      <c r="J23" s="37">
        <v>8</v>
      </c>
      <c r="K23" s="48">
        <v>10</v>
      </c>
      <c r="L23" s="3">
        <f t="shared" si="0"/>
        <v>38</v>
      </c>
      <c r="M23" s="3">
        <v>28.5</v>
      </c>
      <c r="N23" s="47">
        <f t="shared" si="1"/>
        <v>66.5</v>
      </c>
      <c r="O23" s="53"/>
      <c r="P23" s="66"/>
    </row>
    <row r="25" spans="1:16" ht="15.75" x14ac:dyDescent="0.25">
      <c r="C25" s="155" t="s">
        <v>217</v>
      </c>
      <c r="D25" s="156" t="s">
        <v>221</v>
      </c>
      <c r="F25" s="156" t="s">
        <v>222</v>
      </c>
      <c r="H25" s="6" t="s">
        <v>223</v>
      </c>
    </row>
    <row r="26" spans="1:16" ht="16.5" thickBot="1" x14ac:dyDescent="0.3">
      <c r="B26" s="21" t="s">
        <v>32</v>
      </c>
    </row>
    <row r="27" spans="1:16" ht="15.75" x14ac:dyDescent="0.25">
      <c r="B27" s="232" t="s">
        <v>33</v>
      </c>
      <c r="C27" s="233"/>
      <c r="D27" s="2" t="s">
        <v>26</v>
      </c>
    </row>
    <row r="28" spans="1:16" ht="37.5" customHeight="1" x14ac:dyDescent="0.25">
      <c r="B28" s="22" t="s">
        <v>7</v>
      </c>
      <c r="C28" s="4" t="s">
        <v>54</v>
      </c>
      <c r="D28" s="25" t="s">
        <v>13</v>
      </c>
    </row>
    <row r="29" spans="1:16" ht="37.5" customHeight="1" x14ac:dyDescent="0.25">
      <c r="B29" s="22" t="s">
        <v>8</v>
      </c>
      <c r="C29" s="4" t="s">
        <v>53</v>
      </c>
      <c r="D29" s="25" t="s">
        <v>13</v>
      </c>
    </row>
    <row r="30" spans="1:16" ht="37.5" customHeight="1" x14ac:dyDescent="0.25">
      <c r="B30" s="22" t="s">
        <v>9</v>
      </c>
      <c r="C30" s="4" t="s">
        <v>51</v>
      </c>
      <c r="D30" s="25" t="s">
        <v>13</v>
      </c>
    </row>
    <row r="31" spans="1:16" ht="37.5" customHeight="1" x14ac:dyDescent="0.25">
      <c r="B31" s="22" t="s">
        <v>14</v>
      </c>
      <c r="C31" s="4" t="s">
        <v>52</v>
      </c>
      <c r="D31" s="25" t="s">
        <v>13</v>
      </c>
    </row>
    <row r="32" spans="1:16" ht="37.5" customHeight="1" thickBot="1" x14ac:dyDescent="0.3">
      <c r="B32" s="23" t="s">
        <v>15</v>
      </c>
      <c r="C32" s="5" t="s">
        <v>34</v>
      </c>
      <c r="D32" s="26" t="s">
        <v>35</v>
      </c>
    </row>
  </sheetData>
  <sortState xmlns:xlrd2="http://schemas.microsoft.com/office/spreadsheetml/2017/richdata2" ref="B15:N23">
    <sortCondition descending="1" ref="N15:N23"/>
  </sortState>
  <mergeCells count="19">
    <mergeCell ref="B27:C27"/>
    <mergeCell ref="A7:O7"/>
    <mergeCell ref="A9:O9"/>
    <mergeCell ref="A11:A14"/>
    <mergeCell ref="B11:B14"/>
    <mergeCell ref="C11:C14"/>
    <mergeCell ref="D11:D14"/>
    <mergeCell ref="E11:E14"/>
    <mergeCell ref="F11:F14"/>
    <mergeCell ref="G11:N11"/>
    <mergeCell ref="O11:O14"/>
    <mergeCell ref="G12:K12"/>
    <mergeCell ref="L12:L13"/>
    <mergeCell ref="M12:M13"/>
    <mergeCell ref="N12:N13"/>
    <mergeCell ref="A4:C4"/>
    <mergeCell ref="A6:O6"/>
    <mergeCell ref="O4:Q4"/>
    <mergeCell ref="P11:P14"/>
  </mergeCells>
  <conditionalFormatting sqref="M16:M23">
    <cfRule type="expression" dxfId="8" priority="1">
      <formula>M16&lt;=34.5</formula>
    </cfRule>
  </conditionalFormatting>
  <printOptions horizontalCentered="1"/>
  <pageMargins left="0.23622047244094491" right="0.23622047244094491" top="0.55118110236220474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4"/>
  <sheetViews>
    <sheetView zoomScale="75" zoomScaleNormal="75" workbookViewId="0">
      <selection activeCell="A6" sqref="A6:O6"/>
    </sheetView>
  </sheetViews>
  <sheetFormatPr defaultColWidth="9.140625" defaultRowHeight="15" x14ac:dyDescent="0.25"/>
  <cols>
    <col min="1" max="1" width="4.42578125" style="6" customWidth="1"/>
    <col min="2" max="2" width="11" style="6" customWidth="1"/>
    <col min="3" max="3" width="22.5703125" style="6" customWidth="1"/>
    <col min="4" max="4" width="24.5703125" style="6" customWidth="1"/>
    <col min="5" max="5" width="11.42578125" style="6" customWidth="1"/>
    <col min="6" max="6" width="21.5703125" style="6" customWidth="1"/>
    <col min="7" max="10" width="6.5703125" style="6" customWidth="1"/>
    <col min="11" max="11" width="8.5703125" style="6" customWidth="1"/>
    <col min="12" max="12" width="7.7109375" style="6" customWidth="1"/>
    <col min="13" max="13" width="6.42578125" style="6" customWidth="1"/>
    <col min="14" max="14" width="10.7109375" style="6" customWidth="1"/>
    <col min="15" max="15" width="6.7109375" style="6" customWidth="1"/>
    <col min="16" max="16" width="8" style="6" customWidth="1"/>
    <col min="17" max="17" width="9.140625" style="6" hidden="1" customWidth="1"/>
    <col min="18" max="16384" width="9.140625" style="6"/>
  </cols>
  <sheetData>
    <row r="1" spans="1:18" x14ac:dyDescent="0.25">
      <c r="A1" s="18" t="s">
        <v>40</v>
      </c>
      <c r="D1" s="9"/>
      <c r="E1" s="9"/>
      <c r="F1" s="9"/>
      <c r="G1" s="9"/>
      <c r="I1" s="34" t="s">
        <v>4</v>
      </c>
      <c r="J1" s="34"/>
      <c r="K1" s="34"/>
      <c r="L1" s="35" t="s">
        <v>77</v>
      </c>
      <c r="M1" s="35"/>
      <c r="N1" s="35"/>
      <c r="P1" s="35"/>
      <c r="Q1" s="35"/>
    </row>
    <row r="2" spans="1:18" x14ac:dyDescent="0.25">
      <c r="A2" s="1" t="s">
        <v>25</v>
      </c>
      <c r="B2" s="10"/>
      <c r="C2" s="10"/>
      <c r="D2" s="17"/>
      <c r="E2" s="17"/>
      <c r="F2" s="17"/>
      <c r="G2" s="17"/>
      <c r="H2" s="7"/>
      <c r="I2" s="34" t="s">
        <v>5</v>
      </c>
      <c r="J2" s="34"/>
      <c r="K2" s="34"/>
      <c r="L2" s="35" t="s">
        <v>78</v>
      </c>
      <c r="M2" s="35"/>
      <c r="N2" s="35"/>
      <c r="P2" s="35"/>
      <c r="Q2" s="35"/>
    </row>
    <row r="3" spans="1:18" x14ac:dyDescent="0.25">
      <c r="A3" s="18"/>
      <c r="B3" s="10"/>
      <c r="C3" s="10"/>
      <c r="D3" s="17"/>
      <c r="E3" s="17"/>
      <c r="F3" s="17"/>
      <c r="G3" s="17"/>
      <c r="H3" s="7"/>
      <c r="I3" s="34" t="s">
        <v>6</v>
      </c>
      <c r="J3" s="34"/>
      <c r="K3" s="34"/>
      <c r="L3" s="35" t="s">
        <v>79</v>
      </c>
      <c r="M3" s="35"/>
      <c r="N3" s="35"/>
      <c r="P3" s="35"/>
      <c r="Q3" s="35"/>
    </row>
    <row r="4" spans="1:18" x14ac:dyDescent="0.25">
      <c r="A4" s="227" t="s">
        <v>63</v>
      </c>
      <c r="B4" s="227"/>
      <c r="C4" s="227"/>
      <c r="D4" s="17"/>
      <c r="E4" s="17"/>
      <c r="F4" s="17"/>
      <c r="G4" s="17"/>
      <c r="H4" s="7"/>
      <c r="I4" s="7"/>
      <c r="J4" s="7"/>
      <c r="K4" s="7"/>
      <c r="O4" s="229"/>
      <c r="P4" s="229"/>
      <c r="Q4" s="229"/>
    </row>
    <row r="5" spans="1:18" ht="5.25" customHeight="1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8" x14ac:dyDescent="0.25">
      <c r="A6" s="228" t="s">
        <v>236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0"/>
      <c r="Q6" s="20"/>
      <c r="R6" s="20"/>
    </row>
    <row r="7" spans="1:18" x14ac:dyDescent="0.25">
      <c r="A7" s="228" t="s">
        <v>50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0"/>
      <c r="Q7" s="20"/>
      <c r="R7" s="20"/>
    </row>
    <row r="8" spans="1:18" ht="8.2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18.75" x14ac:dyDescent="0.3">
      <c r="A9" s="234" t="s">
        <v>44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4"/>
      <c r="Q9" s="24"/>
      <c r="R9" s="24"/>
    </row>
    <row r="10" spans="1:18" ht="12" customHeight="1" thickBot="1" x14ac:dyDescent="0.3"/>
    <row r="11" spans="1:18" ht="12.75" customHeight="1" thickBot="1" x14ac:dyDescent="0.3">
      <c r="A11" s="235" t="s">
        <v>21</v>
      </c>
      <c r="B11" s="235" t="s">
        <v>22</v>
      </c>
      <c r="C11" s="237" t="s">
        <v>23</v>
      </c>
      <c r="D11" s="237" t="s">
        <v>60</v>
      </c>
      <c r="E11" s="237" t="s">
        <v>49</v>
      </c>
      <c r="F11" s="237" t="s">
        <v>24</v>
      </c>
      <c r="G11" s="239" t="s">
        <v>0</v>
      </c>
      <c r="H11" s="240"/>
      <c r="I11" s="240"/>
      <c r="J11" s="240"/>
      <c r="K11" s="240"/>
      <c r="L11" s="240"/>
      <c r="M11" s="240"/>
      <c r="N11" s="241"/>
      <c r="O11" s="242" t="s">
        <v>1</v>
      </c>
      <c r="P11" s="230" t="s">
        <v>75</v>
      </c>
    </row>
    <row r="12" spans="1:18" ht="26.25" customHeight="1" thickBot="1" x14ac:dyDescent="0.3">
      <c r="A12" s="236"/>
      <c r="B12" s="236"/>
      <c r="C12" s="238"/>
      <c r="D12" s="238"/>
      <c r="E12" s="238"/>
      <c r="F12" s="238"/>
      <c r="G12" s="244" t="s">
        <v>20</v>
      </c>
      <c r="H12" s="245"/>
      <c r="I12" s="245"/>
      <c r="J12" s="245"/>
      <c r="K12" s="245"/>
      <c r="L12" s="221" t="s">
        <v>2</v>
      </c>
      <c r="M12" s="223" t="s">
        <v>10</v>
      </c>
      <c r="N12" s="225" t="s">
        <v>11</v>
      </c>
      <c r="O12" s="243"/>
      <c r="P12" s="230"/>
    </row>
    <row r="13" spans="1:18" ht="27.75" customHeight="1" thickBot="1" x14ac:dyDescent="0.3">
      <c r="A13" s="236"/>
      <c r="B13" s="236"/>
      <c r="C13" s="238"/>
      <c r="D13" s="238"/>
      <c r="E13" s="238"/>
      <c r="F13" s="238"/>
      <c r="G13" s="12" t="s">
        <v>7</v>
      </c>
      <c r="H13" s="12" t="s">
        <v>8</v>
      </c>
      <c r="I13" s="13" t="s">
        <v>9</v>
      </c>
      <c r="J13" s="14" t="s">
        <v>14</v>
      </c>
      <c r="K13" s="14" t="s">
        <v>15</v>
      </c>
      <c r="L13" s="222"/>
      <c r="M13" s="224"/>
      <c r="N13" s="226"/>
      <c r="O13" s="243"/>
      <c r="P13" s="230"/>
    </row>
    <row r="14" spans="1:18" ht="15.75" thickBot="1" x14ac:dyDescent="0.3">
      <c r="A14" s="236"/>
      <c r="B14" s="236"/>
      <c r="C14" s="238"/>
      <c r="D14" s="238"/>
      <c r="E14" s="238"/>
      <c r="F14" s="238"/>
      <c r="G14" s="11" t="s">
        <v>13</v>
      </c>
      <c r="H14" s="11" t="s">
        <v>13</v>
      </c>
      <c r="I14" s="11" t="s">
        <v>13</v>
      </c>
      <c r="J14" s="15" t="s">
        <v>13</v>
      </c>
      <c r="K14" s="16" t="s">
        <v>48</v>
      </c>
      <c r="L14" s="39" t="s">
        <v>3</v>
      </c>
      <c r="M14" s="39" t="s">
        <v>3</v>
      </c>
      <c r="N14" s="46" t="s">
        <v>12</v>
      </c>
      <c r="O14" s="243"/>
      <c r="P14" s="230"/>
    </row>
    <row r="15" spans="1:18" ht="15.75" x14ac:dyDescent="0.25">
      <c r="A15" s="31">
        <v>1</v>
      </c>
      <c r="B15" s="167">
        <v>603</v>
      </c>
      <c r="C15" s="168" t="s">
        <v>118</v>
      </c>
      <c r="D15" s="187" t="s">
        <v>119</v>
      </c>
      <c r="E15" s="169" t="s">
        <v>96</v>
      </c>
      <c r="F15" s="169" t="s">
        <v>97</v>
      </c>
      <c r="G15" s="167">
        <v>10</v>
      </c>
      <c r="H15" s="167">
        <v>9</v>
      </c>
      <c r="I15" s="167">
        <v>10</v>
      </c>
      <c r="J15" s="167">
        <v>10</v>
      </c>
      <c r="K15" s="167">
        <v>10</v>
      </c>
      <c r="L15" s="167">
        <f t="shared" ref="L15:L25" si="0">SUM(G15:K15)</f>
        <v>49</v>
      </c>
      <c r="M15" s="167">
        <v>41.5</v>
      </c>
      <c r="N15" s="170">
        <f t="shared" ref="N15:N25" si="1">L15+M15</f>
        <v>90.5</v>
      </c>
      <c r="O15" s="167" t="s">
        <v>224</v>
      </c>
      <c r="P15" s="83"/>
    </row>
    <row r="16" spans="1:18" ht="16.5" customHeight="1" x14ac:dyDescent="0.25">
      <c r="A16" s="30">
        <v>2</v>
      </c>
      <c r="B16" s="188">
        <v>604</v>
      </c>
      <c r="C16" s="189" t="s">
        <v>103</v>
      </c>
      <c r="D16" s="190" t="s">
        <v>104</v>
      </c>
      <c r="E16" s="190" t="s">
        <v>82</v>
      </c>
      <c r="F16" s="190" t="s">
        <v>105</v>
      </c>
      <c r="G16" s="191">
        <v>10</v>
      </c>
      <c r="H16" s="192">
        <v>10</v>
      </c>
      <c r="I16" s="192">
        <v>10</v>
      </c>
      <c r="J16" s="192">
        <v>10</v>
      </c>
      <c r="K16" s="193">
        <v>10</v>
      </c>
      <c r="L16" s="194">
        <f t="shared" si="0"/>
        <v>50</v>
      </c>
      <c r="M16" s="194">
        <v>40</v>
      </c>
      <c r="N16" s="195">
        <f t="shared" si="1"/>
        <v>90</v>
      </c>
      <c r="O16" s="188" t="s">
        <v>225</v>
      </c>
      <c r="P16" s="66"/>
    </row>
    <row r="17" spans="1:16" ht="16.5" customHeight="1" x14ac:dyDescent="0.25">
      <c r="A17" s="30">
        <v>3</v>
      </c>
      <c r="B17" s="174">
        <v>601</v>
      </c>
      <c r="C17" s="196" t="s">
        <v>113</v>
      </c>
      <c r="D17" s="187" t="s">
        <v>114</v>
      </c>
      <c r="E17" s="169" t="s">
        <v>96</v>
      </c>
      <c r="F17" s="187" t="s">
        <v>115</v>
      </c>
      <c r="G17" s="175">
        <v>10</v>
      </c>
      <c r="H17" s="167">
        <v>9</v>
      </c>
      <c r="I17" s="167">
        <v>10</v>
      </c>
      <c r="J17" s="167">
        <v>9</v>
      </c>
      <c r="K17" s="176">
        <v>10</v>
      </c>
      <c r="L17" s="177">
        <f t="shared" si="0"/>
        <v>48</v>
      </c>
      <c r="M17" s="177">
        <v>41</v>
      </c>
      <c r="N17" s="178">
        <f t="shared" si="1"/>
        <v>89</v>
      </c>
      <c r="O17" s="174" t="s">
        <v>226</v>
      </c>
      <c r="P17" s="66"/>
    </row>
    <row r="18" spans="1:16" ht="16.5" customHeight="1" x14ac:dyDescent="0.25">
      <c r="A18" s="30">
        <v>4</v>
      </c>
      <c r="B18" s="53">
        <v>612</v>
      </c>
      <c r="C18" s="70" t="s">
        <v>108</v>
      </c>
      <c r="D18" s="71" t="s">
        <v>104</v>
      </c>
      <c r="E18" s="71" t="s">
        <v>82</v>
      </c>
      <c r="F18" s="71" t="s">
        <v>107</v>
      </c>
      <c r="G18" s="36">
        <v>10</v>
      </c>
      <c r="H18" s="37">
        <v>9</v>
      </c>
      <c r="I18" s="37">
        <v>10</v>
      </c>
      <c r="J18" s="37">
        <v>10</v>
      </c>
      <c r="K18" s="48">
        <v>10</v>
      </c>
      <c r="L18" s="3">
        <f t="shared" si="0"/>
        <v>49</v>
      </c>
      <c r="M18" s="3">
        <v>33</v>
      </c>
      <c r="N18" s="47">
        <f t="shared" si="1"/>
        <v>82</v>
      </c>
      <c r="O18" s="53"/>
      <c r="P18" s="66"/>
    </row>
    <row r="19" spans="1:16" ht="16.5" customHeight="1" x14ac:dyDescent="0.25">
      <c r="A19" s="30">
        <v>5</v>
      </c>
      <c r="B19" s="53">
        <v>615</v>
      </c>
      <c r="C19" s="186" t="s">
        <v>216</v>
      </c>
      <c r="D19" s="136" t="s">
        <v>120</v>
      </c>
      <c r="E19" s="136" t="s">
        <v>121</v>
      </c>
      <c r="F19" s="66" t="s">
        <v>122</v>
      </c>
      <c r="G19" s="36">
        <v>8</v>
      </c>
      <c r="H19" s="37">
        <v>8</v>
      </c>
      <c r="I19" s="37">
        <v>9</v>
      </c>
      <c r="J19" s="37">
        <v>8</v>
      </c>
      <c r="K19" s="48">
        <v>10</v>
      </c>
      <c r="L19" s="3">
        <f t="shared" si="0"/>
        <v>43</v>
      </c>
      <c r="M19" s="3">
        <v>35.5</v>
      </c>
      <c r="N19" s="47">
        <f t="shared" si="1"/>
        <v>78.5</v>
      </c>
      <c r="O19" s="53"/>
      <c r="P19" s="66"/>
    </row>
    <row r="20" spans="1:16" ht="16.5" customHeight="1" x14ac:dyDescent="0.25">
      <c r="A20" s="30">
        <v>6</v>
      </c>
      <c r="B20" s="53">
        <v>614</v>
      </c>
      <c r="C20" s="77" t="s">
        <v>106</v>
      </c>
      <c r="D20" s="78" t="s">
        <v>104</v>
      </c>
      <c r="E20" s="78" t="s">
        <v>82</v>
      </c>
      <c r="F20" s="72" t="s">
        <v>107</v>
      </c>
      <c r="G20" s="36">
        <v>8</v>
      </c>
      <c r="H20" s="37">
        <v>10</v>
      </c>
      <c r="I20" s="37">
        <v>10</v>
      </c>
      <c r="J20" s="37">
        <v>9</v>
      </c>
      <c r="K20" s="48">
        <v>10</v>
      </c>
      <c r="L20" s="3">
        <f t="shared" si="0"/>
        <v>47</v>
      </c>
      <c r="M20" s="3">
        <v>30</v>
      </c>
      <c r="N20" s="47">
        <f t="shared" si="1"/>
        <v>77</v>
      </c>
      <c r="O20" s="53"/>
      <c r="P20" s="66"/>
    </row>
    <row r="21" spans="1:16" ht="16.5" customHeight="1" x14ac:dyDescent="0.25">
      <c r="A21" s="30">
        <v>7</v>
      </c>
      <c r="B21" s="53">
        <v>613</v>
      </c>
      <c r="C21" s="76" t="s">
        <v>116</v>
      </c>
      <c r="D21" s="74" t="s">
        <v>114</v>
      </c>
      <c r="E21" s="71" t="s">
        <v>96</v>
      </c>
      <c r="F21" s="74" t="s">
        <v>117</v>
      </c>
      <c r="G21" s="36">
        <v>5</v>
      </c>
      <c r="H21" s="37">
        <v>5</v>
      </c>
      <c r="I21" s="37">
        <v>5</v>
      </c>
      <c r="J21" s="37">
        <v>7</v>
      </c>
      <c r="K21" s="48">
        <v>10</v>
      </c>
      <c r="L21" s="3">
        <f t="shared" si="0"/>
        <v>32</v>
      </c>
      <c r="M21" s="3">
        <v>38</v>
      </c>
      <c r="N21" s="47">
        <f t="shared" si="1"/>
        <v>70</v>
      </c>
      <c r="O21" s="53"/>
      <c r="P21" s="66"/>
    </row>
    <row r="22" spans="1:16" ht="16.5" customHeight="1" x14ac:dyDescent="0.25">
      <c r="A22" s="30">
        <v>8</v>
      </c>
      <c r="B22" s="53">
        <v>609</v>
      </c>
      <c r="C22" s="70" t="s">
        <v>109</v>
      </c>
      <c r="D22" s="71" t="s">
        <v>110</v>
      </c>
      <c r="E22" s="71" t="s">
        <v>90</v>
      </c>
      <c r="F22" s="71" t="s">
        <v>111</v>
      </c>
      <c r="G22" s="36">
        <v>5</v>
      </c>
      <c r="H22" s="37">
        <v>6</v>
      </c>
      <c r="I22" s="37">
        <v>5</v>
      </c>
      <c r="J22" s="37">
        <v>5</v>
      </c>
      <c r="K22" s="48">
        <v>10</v>
      </c>
      <c r="L22" s="3">
        <f t="shared" si="0"/>
        <v>31</v>
      </c>
      <c r="M22" s="3">
        <v>31</v>
      </c>
      <c r="N22" s="47">
        <f t="shared" si="1"/>
        <v>62</v>
      </c>
      <c r="O22" s="53"/>
      <c r="P22" s="66"/>
    </row>
    <row r="23" spans="1:16" ht="16.5" customHeight="1" x14ac:dyDescent="0.25">
      <c r="A23" s="30">
        <v>9</v>
      </c>
      <c r="B23" s="53">
        <v>610</v>
      </c>
      <c r="C23" s="66" t="s">
        <v>123</v>
      </c>
      <c r="D23" s="66" t="s">
        <v>120</v>
      </c>
      <c r="E23" s="66" t="s">
        <v>121</v>
      </c>
      <c r="F23" s="66" t="s">
        <v>122</v>
      </c>
      <c r="G23" s="36">
        <v>5</v>
      </c>
      <c r="H23" s="37">
        <v>6</v>
      </c>
      <c r="I23" s="37">
        <v>7</v>
      </c>
      <c r="J23" s="37">
        <v>7</v>
      </c>
      <c r="K23" s="48">
        <v>10</v>
      </c>
      <c r="L23" s="3">
        <f t="shared" si="0"/>
        <v>35</v>
      </c>
      <c r="M23" s="3">
        <v>26.5</v>
      </c>
      <c r="N23" s="47">
        <f t="shared" si="1"/>
        <v>61.5</v>
      </c>
      <c r="O23" s="53"/>
      <c r="P23" s="66"/>
    </row>
    <row r="24" spans="1:16" ht="16.5" customHeight="1" x14ac:dyDescent="0.25">
      <c r="A24" s="30">
        <v>10</v>
      </c>
      <c r="B24" s="53">
        <v>605</v>
      </c>
      <c r="C24" s="66" t="s">
        <v>124</v>
      </c>
      <c r="D24" s="66" t="s">
        <v>125</v>
      </c>
      <c r="E24" s="66" t="s">
        <v>121</v>
      </c>
      <c r="F24" s="66" t="s">
        <v>126</v>
      </c>
      <c r="G24" s="36">
        <v>5</v>
      </c>
      <c r="H24" s="37">
        <v>8</v>
      </c>
      <c r="I24" s="37">
        <v>8</v>
      </c>
      <c r="J24" s="37">
        <v>5</v>
      </c>
      <c r="K24" s="48">
        <v>10</v>
      </c>
      <c r="L24" s="3">
        <f t="shared" si="0"/>
        <v>36</v>
      </c>
      <c r="M24" s="3">
        <v>22</v>
      </c>
      <c r="N24" s="47">
        <f t="shared" si="1"/>
        <v>58</v>
      </c>
      <c r="O24" s="53"/>
      <c r="P24" s="66"/>
    </row>
    <row r="25" spans="1:16" ht="16.5" customHeight="1" x14ac:dyDescent="0.25">
      <c r="A25" s="30">
        <v>11</v>
      </c>
      <c r="B25" s="53">
        <v>606</v>
      </c>
      <c r="C25" s="70" t="s">
        <v>112</v>
      </c>
      <c r="D25" s="71" t="s">
        <v>110</v>
      </c>
      <c r="E25" s="71" t="s">
        <v>90</v>
      </c>
      <c r="F25" s="71" t="s">
        <v>111</v>
      </c>
      <c r="G25" s="36">
        <v>4</v>
      </c>
      <c r="H25" s="37">
        <v>4</v>
      </c>
      <c r="I25" s="37">
        <v>4</v>
      </c>
      <c r="J25" s="37">
        <v>5</v>
      </c>
      <c r="K25" s="48">
        <v>10</v>
      </c>
      <c r="L25" s="3">
        <f t="shared" si="0"/>
        <v>27</v>
      </c>
      <c r="M25" s="3">
        <v>26.5</v>
      </c>
      <c r="N25" s="47">
        <f t="shared" si="1"/>
        <v>53.5</v>
      </c>
      <c r="O25" s="53"/>
      <c r="P25" s="66"/>
    </row>
    <row r="27" spans="1:16" x14ac:dyDescent="0.25">
      <c r="C27" s="185" t="s">
        <v>217</v>
      </c>
      <c r="D27" s="185" t="s">
        <v>227</v>
      </c>
      <c r="F27" s="185" t="s">
        <v>228</v>
      </c>
      <c r="H27" s="6" t="s">
        <v>229</v>
      </c>
    </row>
    <row r="28" spans="1:16" ht="16.5" thickBot="1" x14ac:dyDescent="0.3">
      <c r="B28" s="21" t="s">
        <v>36</v>
      </c>
    </row>
    <row r="29" spans="1:16" ht="15.75" customHeight="1" x14ac:dyDescent="0.25">
      <c r="B29" s="232" t="s">
        <v>33</v>
      </c>
      <c r="C29" s="233"/>
      <c r="D29" s="2" t="s">
        <v>26</v>
      </c>
    </row>
    <row r="30" spans="1:16" ht="37.5" customHeight="1" x14ac:dyDescent="0.25">
      <c r="B30" s="22" t="s">
        <v>7</v>
      </c>
      <c r="C30" s="4" t="s">
        <v>54</v>
      </c>
      <c r="D30" s="25" t="s">
        <v>13</v>
      </c>
    </row>
    <row r="31" spans="1:16" ht="37.5" customHeight="1" x14ac:dyDescent="0.25">
      <c r="B31" s="22" t="s">
        <v>8</v>
      </c>
      <c r="C31" s="4" t="s">
        <v>53</v>
      </c>
      <c r="D31" s="25" t="s">
        <v>13</v>
      </c>
    </row>
    <row r="32" spans="1:16" ht="37.5" customHeight="1" x14ac:dyDescent="0.25">
      <c r="B32" s="22" t="s">
        <v>9</v>
      </c>
      <c r="C32" s="4" t="s">
        <v>51</v>
      </c>
      <c r="D32" s="25" t="s">
        <v>13</v>
      </c>
    </row>
    <row r="33" spans="2:4" ht="37.5" customHeight="1" x14ac:dyDescent="0.25">
      <c r="B33" s="22" t="s">
        <v>14</v>
      </c>
      <c r="C33" s="4" t="s">
        <v>52</v>
      </c>
      <c r="D33" s="25" t="s">
        <v>13</v>
      </c>
    </row>
    <row r="34" spans="2:4" ht="37.5" customHeight="1" thickBot="1" x14ac:dyDescent="0.3">
      <c r="B34" s="23" t="s">
        <v>15</v>
      </c>
      <c r="C34" s="5" t="s">
        <v>34</v>
      </c>
      <c r="D34" s="26" t="s">
        <v>35</v>
      </c>
    </row>
  </sheetData>
  <sortState xmlns:xlrd2="http://schemas.microsoft.com/office/spreadsheetml/2017/richdata2" ref="B15:N25">
    <sortCondition descending="1" ref="N15:N25"/>
  </sortState>
  <mergeCells count="19">
    <mergeCell ref="B29:C29"/>
    <mergeCell ref="F11:F14"/>
    <mergeCell ref="G11:N11"/>
    <mergeCell ref="O11:O14"/>
    <mergeCell ref="G12:K12"/>
    <mergeCell ref="L12:L13"/>
    <mergeCell ref="M12:M13"/>
    <mergeCell ref="N12:N13"/>
    <mergeCell ref="A4:C4"/>
    <mergeCell ref="O4:Q4"/>
    <mergeCell ref="A6:O6"/>
    <mergeCell ref="A7:O7"/>
    <mergeCell ref="A9:O9"/>
    <mergeCell ref="P11:P14"/>
    <mergeCell ref="A11:A14"/>
    <mergeCell ref="B11:B14"/>
    <mergeCell ref="C11:C14"/>
    <mergeCell ref="D11:D14"/>
    <mergeCell ref="E11:E14"/>
  </mergeCells>
  <conditionalFormatting sqref="M16:M25">
    <cfRule type="expression" dxfId="7" priority="1">
      <formula>M16&lt;=34.5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2"/>
  <sheetViews>
    <sheetView zoomScale="75" zoomScaleNormal="75" workbookViewId="0">
      <selection activeCell="A6" sqref="A6:O6"/>
    </sheetView>
  </sheetViews>
  <sheetFormatPr defaultColWidth="9.140625" defaultRowHeight="15" x14ac:dyDescent="0.25"/>
  <cols>
    <col min="1" max="1" width="4.42578125" style="6" customWidth="1"/>
    <col min="2" max="2" width="11" style="6" customWidth="1"/>
    <col min="3" max="3" width="24.7109375" style="6" customWidth="1"/>
    <col min="4" max="4" width="23.85546875" style="6" customWidth="1"/>
    <col min="5" max="5" width="12" style="6" customWidth="1"/>
    <col min="6" max="6" width="21" style="6" customWidth="1"/>
    <col min="7" max="10" width="6.5703125" style="6" customWidth="1"/>
    <col min="11" max="11" width="8.5703125" style="6" customWidth="1"/>
    <col min="12" max="12" width="7.7109375" style="6" customWidth="1"/>
    <col min="13" max="13" width="6.42578125" style="6" customWidth="1"/>
    <col min="14" max="14" width="10.7109375" style="6" customWidth="1"/>
    <col min="15" max="15" width="6.7109375" style="6" customWidth="1"/>
    <col min="16" max="16" width="8" style="6" customWidth="1"/>
    <col min="17" max="17" width="9.140625" style="6" hidden="1" customWidth="1"/>
    <col min="18" max="16384" width="9.140625" style="6"/>
  </cols>
  <sheetData>
    <row r="1" spans="1:18" x14ac:dyDescent="0.25">
      <c r="A1" s="18" t="s">
        <v>40</v>
      </c>
      <c r="D1" s="9"/>
      <c r="E1" s="9"/>
      <c r="F1" s="9"/>
      <c r="G1" s="9"/>
      <c r="I1" s="34" t="s">
        <v>4</v>
      </c>
      <c r="J1" s="34"/>
      <c r="K1" s="34"/>
      <c r="L1" s="35" t="s">
        <v>77</v>
      </c>
      <c r="M1" s="35"/>
      <c r="N1" s="35"/>
      <c r="P1" s="35"/>
      <c r="Q1" s="35"/>
    </row>
    <row r="2" spans="1:18" x14ac:dyDescent="0.25">
      <c r="A2" s="1" t="s">
        <v>25</v>
      </c>
      <c r="B2" s="10"/>
      <c r="C2" s="10"/>
      <c r="D2" s="17"/>
      <c r="E2" s="17"/>
      <c r="F2" s="17"/>
      <c r="G2" s="17"/>
      <c r="H2" s="7"/>
      <c r="I2" s="34" t="s">
        <v>5</v>
      </c>
      <c r="J2" s="34"/>
      <c r="K2" s="34"/>
      <c r="L2" s="35" t="s">
        <v>78</v>
      </c>
      <c r="M2" s="35"/>
      <c r="N2" s="35"/>
      <c r="P2" s="35"/>
      <c r="Q2" s="35"/>
    </row>
    <row r="3" spans="1:18" x14ac:dyDescent="0.25">
      <c r="A3" s="18"/>
      <c r="B3" s="10"/>
      <c r="C3" s="10"/>
      <c r="D3" s="17"/>
      <c r="E3" s="17"/>
      <c r="F3" s="17"/>
      <c r="G3" s="17"/>
      <c r="H3" s="7"/>
      <c r="I3" s="34" t="s">
        <v>6</v>
      </c>
      <c r="J3" s="34"/>
      <c r="K3" s="34"/>
      <c r="L3" s="35" t="s">
        <v>79</v>
      </c>
      <c r="M3" s="35"/>
      <c r="N3" s="35"/>
      <c r="P3" s="35"/>
      <c r="Q3" s="35"/>
    </row>
    <row r="4" spans="1:18" x14ac:dyDescent="0.25">
      <c r="A4" s="227" t="s">
        <v>63</v>
      </c>
      <c r="B4" s="227"/>
      <c r="C4" s="227"/>
      <c r="D4" s="17"/>
      <c r="E4" s="17"/>
      <c r="F4" s="17"/>
      <c r="G4" s="17"/>
      <c r="H4" s="7"/>
      <c r="I4" s="7"/>
      <c r="J4" s="7"/>
      <c r="K4" s="7"/>
      <c r="O4" s="229"/>
      <c r="P4" s="229"/>
      <c r="Q4" s="229"/>
    </row>
    <row r="5" spans="1:18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8" x14ac:dyDescent="0.25">
      <c r="A6" s="228" t="s">
        <v>236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0"/>
      <c r="Q6" s="20"/>
      <c r="R6" s="20"/>
    </row>
    <row r="7" spans="1:18" x14ac:dyDescent="0.25">
      <c r="A7" s="228" t="s">
        <v>50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0"/>
      <c r="Q7" s="20"/>
      <c r="R7" s="20"/>
    </row>
    <row r="8" spans="1:18" ht="8.2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18.75" x14ac:dyDescent="0.3">
      <c r="A9" s="234" t="s">
        <v>43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4"/>
      <c r="Q9" s="24"/>
      <c r="R9" s="24"/>
    </row>
    <row r="10" spans="1:18" ht="12" customHeight="1" thickBot="1" x14ac:dyDescent="0.3"/>
    <row r="11" spans="1:18" ht="12.75" customHeight="1" thickBot="1" x14ac:dyDescent="0.3">
      <c r="A11" s="235" t="s">
        <v>21</v>
      </c>
      <c r="B11" s="235" t="s">
        <v>22</v>
      </c>
      <c r="C11" s="237" t="s">
        <v>23</v>
      </c>
      <c r="D11" s="237" t="s">
        <v>60</v>
      </c>
      <c r="E11" s="237" t="s">
        <v>49</v>
      </c>
      <c r="F11" s="237" t="s">
        <v>24</v>
      </c>
      <c r="G11" s="239" t="s">
        <v>0</v>
      </c>
      <c r="H11" s="240"/>
      <c r="I11" s="240"/>
      <c r="J11" s="240"/>
      <c r="K11" s="240"/>
      <c r="L11" s="240"/>
      <c r="M11" s="240"/>
      <c r="N11" s="241"/>
      <c r="O11" s="242" t="s">
        <v>1</v>
      </c>
      <c r="P11" s="230" t="s">
        <v>75</v>
      </c>
    </row>
    <row r="12" spans="1:18" ht="26.25" customHeight="1" thickBot="1" x14ac:dyDescent="0.3">
      <c r="A12" s="236"/>
      <c r="B12" s="236"/>
      <c r="C12" s="238"/>
      <c r="D12" s="238"/>
      <c r="E12" s="238"/>
      <c r="F12" s="238"/>
      <c r="G12" s="244" t="s">
        <v>20</v>
      </c>
      <c r="H12" s="245"/>
      <c r="I12" s="245"/>
      <c r="J12" s="245"/>
      <c r="K12" s="245"/>
      <c r="L12" s="221" t="s">
        <v>2</v>
      </c>
      <c r="M12" s="223" t="s">
        <v>10</v>
      </c>
      <c r="N12" s="225" t="s">
        <v>11</v>
      </c>
      <c r="O12" s="243"/>
      <c r="P12" s="230"/>
    </row>
    <row r="13" spans="1:18" ht="27.75" customHeight="1" thickBot="1" x14ac:dyDescent="0.3">
      <c r="A13" s="236"/>
      <c r="B13" s="236"/>
      <c r="C13" s="238"/>
      <c r="D13" s="238"/>
      <c r="E13" s="238"/>
      <c r="F13" s="238"/>
      <c r="G13" s="12" t="s">
        <v>7</v>
      </c>
      <c r="H13" s="12" t="s">
        <v>8</v>
      </c>
      <c r="I13" s="13" t="s">
        <v>9</v>
      </c>
      <c r="J13" s="14" t="s">
        <v>14</v>
      </c>
      <c r="K13" s="14" t="s">
        <v>15</v>
      </c>
      <c r="L13" s="222"/>
      <c r="M13" s="224"/>
      <c r="N13" s="226"/>
      <c r="O13" s="243"/>
      <c r="P13" s="230"/>
    </row>
    <row r="14" spans="1:18" ht="15.75" thickBot="1" x14ac:dyDescent="0.3">
      <c r="A14" s="236"/>
      <c r="B14" s="236"/>
      <c r="C14" s="238"/>
      <c r="D14" s="238"/>
      <c r="E14" s="238"/>
      <c r="F14" s="238"/>
      <c r="G14" s="11" t="s">
        <v>13</v>
      </c>
      <c r="H14" s="11" t="s">
        <v>13</v>
      </c>
      <c r="I14" s="11" t="s">
        <v>13</v>
      </c>
      <c r="J14" s="15" t="s">
        <v>13</v>
      </c>
      <c r="K14" s="16" t="s">
        <v>48</v>
      </c>
      <c r="L14" s="39" t="s">
        <v>3</v>
      </c>
      <c r="M14" s="39" t="s">
        <v>3</v>
      </c>
      <c r="N14" s="46" t="s">
        <v>12</v>
      </c>
      <c r="O14" s="243"/>
      <c r="P14" s="230"/>
    </row>
    <row r="15" spans="1:18" ht="18.75" x14ac:dyDescent="0.25">
      <c r="A15" s="31">
        <v>1</v>
      </c>
      <c r="B15" s="167">
        <v>702</v>
      </c>
      <c r="C15" s="196" t="s">
        <v>140</v>
      </c>
      <c r="D15" s="187" t="s">
        <v>101</v>
      </c>
      <c r="E15" s="169" t="s">
        <v>96</v>
      </c>
      <c r="F15" s="187" t="s">
        <v>141</v>
      </c>
      <c r="G15" s="167">
        <v>10</v>
      </c>
      <c r="H15" s="167">
        <v>10</v>
      </c>
      <c r="I15" s="167">
        <v>10</v>
      </c>
      <c r="J15" s="167">
        <v>9</v>
      </c>
      <c r="K15" s="167">
        <v>10</v>
      </c>
      <c r="L15" s="167">
        <f t="shared" ref="L15:L22" si="0">SUM(G15:K15)</f>
        <v>49</v>
      </c>
      <c r="M15" s="167">
        <v>38.5</v>
      </c>
      <c r="N15" s="170">
        <f t="shared" ref="N15:N22" si="1">L15+M15</f>
        <v>87.5</v>
      </c>
      <c r="O15" s="171" t="s">
        <v>224</v>
      </c>
      <c r="P15" s="83"/>
    </row>
    <row r="16" spans="1:18" ht="16.5" customHeight="1" x14ac:dyDescent="0.25">
      <c r="A16" s="30">
        <v>2</v>
      </c>
      <c r="B16" s="188">
        <v>703</v>
      </c>
      <c r="C16" s="216" t="s">
        <v>137</v>
      </c>
      <c r="D16" s="217" t="s">
        <v>138</v>
      </c>
      <c r="E16" s="190" t="s">
        <v>96</v>
      </c>
      <c r="F16" s="217" t="s">
        <v>139</v>
      </c>
      <c r="G16" s="191">
        <v>10</v>
      </c>
      <c r="H16" s="192">
        <v>10</v>
      </c>
      <c r="I16" s="192">
        <v>10</v>
      </c>
      <c r="J16" s="192">
        <v>10</v>
      </c>
      <c r="K16" s="193">
        <v>10</v>
      </c>
      <c r="L16" s="194">
        <f t="shared" si="0"/>
        <v>50</v>
      </c>
      <c r="M16" s="194">
        <v>36</v>
      </c>
      <c r="N16" s="195">
        <f t="shared" si="1"/>
        <v>86</v>
      </c>
      <c r="O16" s="210" t="s">
        <v>225</v>
      </c>
      <c r="P16" s="66"/>
    </row>
    <row r="17" spans="1:16" ht="16.5" customHeight="1" x14ac:dyDescent="0.25">
      <c r="A17" s="30">
        <v>3</v>
      </c>
      <c r="B17" s="174">
        <v>705</v>
      </c>
      <c r="C17" s="168" t="s">
        <v>127</v>
      </c>
      <c r="D17" s="169" t="s">
        <v>81</v>
      </c>
      <c r="E17" s="169" t="s">
        <v>128</v>
      </c>
      <c r="F17" s="169" t="s">
        <v>129</v>
      </c>
      <c r="G17" s="175">
        <v>10</v>
      </c>
      <c r="H17" s="167">
        <v>10</v>
      </c>
      <c r="I17" s="167">
        <v>9</v>
      </c>
      <c r="J17" s="167">
        <v>9</v>
      </c>
      <c r="K17" s="176">
        <v>10</v>
      </c>
      <c r="L17" s="177">
        <f t="shared" si="0"/>
        <v>48</v>
      </c>
      <c r="M17" s="177">
        <v>37</v>
      </c>
      <c r="N17" s="178">
        <f t="shared" si="1"/>
        <v>85</v>
      </c>
      <c r="O17" s="179" t="s">
        <v>226</v>
      </c>
      <c r="P17" s="66"/>
    </row>
    <row r="18" spans="1:16" ht="16.5" customHeight="1" x14ac:dyDescent="0.25">
      <c r="A18" s="30">
        <v>4</v>
      </c>
      <c r="B18" s="53">
        <v>712</v>
      </c>
      <c r="C18" s="76" t="s">
        <v>142</v>
      </c>
      <c r="D18" s="74" t="s">
        <v>101</v>
      </c>
      <c r="E18" s="71" t="s">
        <v>96</v>
      </c>
      <c r="F18" s="74" t="s">
        <v>141</v>
      </c>
      <c r="G18" s="36">
        <v>10</v>
      </c>
      <c r="H18" s="37">
        <v>10</v>
      </c>
      <c r="I18" s="37">
        <v>10</v>
      </c>
      <c r="J18" s="37">
        <v>8</v>
      </c>
      <c r="K18" s="48">
        <v>10</v>
      </c>
      <c r="L18" s="3">
        <f t="shared" si="0"/>
        <v>48</v>
      </c>
      <c r="M18" s="3">
        <v>22</v>
      </c>
      <c r="N18" s="47">
        <f t="shared" si="1"/>
        <v>70</v>
      </c>
      <c r="O18" s="53"/>
      <c r="P18" s="66"/>
    </row>
    <row r="19" spans="1:16" ht="16.5" customHeight="1" x14ac:dyDescent="0.25">
      <c r="A19" s="30">
        <v>5</v>
      </c>
      <c r="B19" s="53">
        <v>706</v>
      </c>
      <c r="C19" s="76" t="s">
        <v>130</v>
      </c>
      <c r="D19" s="74" t="s">
        <v>131</v>
      </c>
      <c r="E19" s="71" t="s">
        <v>128</v>
      </c>
      <c r="F19" s="74" t="s">
        <v>132</v>
      </c>
      <c r="G19" s="36">
        <v>10</v>
      </c>
      <c r="H19" s="37">
        <v>10</v>
      </c>
      <c r="I19" s="37">
        <v>9</v>
      </c>
      <c r="J19" s="37">
        <v>8</v>
      </c>
      <c r="K19" s="48">
        <v>10</v>
      </c>
      <c r="L19" s="3">
        <f t="shared" si="0"/>
        <v>47</v>
      </c>
      <c r="M19" s="3">
        <v>19</v>
      </c>
      <c r="N19" s="47">
        <f t="shared" si="1"/>
        <v>66</v>
      </c>
      <c r="O19" s="53"/>
      <c r="P19" s="66"/>
    </row>
    <row r="20" spans="1:16" ht="16.5" customHeight="1" x14ac:dyDescent="0.25">
      <c r="A20" s="30">
        <v>6</v>
      </c>
      <c r="B20" s="53">
        <v>707</v>
      </c>
      <c r="C20" s="70" t="s">
        <v>133</v>
      </c>
      <c r="D20" s="71" t="s">
        <v>134</v>
      </c>
      <c r="E20" s="71" t="s">
        <v>90</v>
      </c>
      <c r="F20" s="71" t="s">
        <v>135</v>
      </c>
      <c r="G20" s="36">
        <v>5</v>
      </c>
      <c r="H20" s="37">
        <v>10</v>
      </c>
      <c r="I20" s="37">
        <v>5</v>
      </c>
      <c r="J20" s="37">
        <v>9</v>
      </c>
      <c r="K20" s="48">
        <v>10</v>
      </c>
      <c r="L20" s="3">
        <f t="shared" si="0"/>
        <v>39</v>
      </c>
      <c r="M20" s="3">
        <v>22</v>
      </c>
      <c r="N20" s="47">
        <f t="shared" si="1"/>
        <v>61</v>
      </c>
      <c r="O20" s="53"/>
      <c r="P20" s="66"/>
    </row>
    <row r="21" spans="1:16" ht="16.5" customHeight="1" x14ac:dyDescent="0.25">
      <c r="A21" s="30">
        <v>7</v>
      </c>
      <c r="B21" s="53">
        <v>701</v>
      </c>
      <c r="C21" s="66" t="s">
        <v>143</v>
      </c>
      <c r="D21" s="66" t="s">
        <v>120</v>
      </c>
      <c r="E21" s="66" t="s">
        <v>121</v>
      </c>
      <c r="F21" s="66" t="s">
        <v>144</v>
      </c>
      <c r="G21" s="36">
        <v>9</v>
      </c>
      <c r="H21" s="37">
        <v>10</v>
      </c>
      <c r="I21" s="37">
        <v>5</v>
      </c>
      <c r="J21" s="37">
        <v>9</v>
      </c>
      <c r="K21" s="48">
        <v>10</v>
      </c>
      <c r="L21" s="3">
        <f t="shared" si="0"/>
        <v>43</v>
      </c>
      <c r="M21" s="3">
        <v>16.5</v>
      </c>
      <c r="N21" s="47">
        <f t="shared" si="1"/>
        <v>59.5</v>
      </c>
      <c r="O21" s="53"/>
      <c r="P21" s="66"/>
    </row>
    <row r="22" spans="1:16" ht="16.5" customHeight="1" x14ac:dyDescent="0.25">
      <c r="A22" s="30">
        <v>8</v>
      </c>
      <c r="B22" s="53">
        <v>714</v>
      </c>
      <c r="C22" s="70" t="s">
        <v>136</v>
      </c>
      <c r="D22" s="71" t="s">
        <v>89</v>
      </c>
      <c r="E22" s="71" t="s">
        <v>90</v>
      </c>
      <c r="F22" s="71" t="s">
        <v>135</v>
      </c>
      <c r="G22" s="36">
        <v>5</v>
      </c>
      <c r="H22" s="37">
        <v>6</v>
      </c>
      <c r="I22" s="37">
        <v>2</v>
      </c>
      <c r="J22" s="37">
        <v>4</v>
      </c>
      <c r="K22" s="48">
        <v>10</v>
      </c>
      <c r="L22" s="3">
        <f t="shared" si="0"/>
        <v>27</v>
      </c>
      <c r="M22" s="3">
        <v>10</v>
      </c>
      <c r="N22" s="47">
        <f t="shared" si="1"/>
        <v>37</v>
      </c>
      <c r="O22" s="53"/>
      <c r="P22" s="66"/>
    </row>
    <row r="24" spans="1:16" ht="15.75" x14ac:dyDescent="0.25">
      <c r="C24" s="155" t="s">
        <v>217</v>
      </c>
      <c r="D24" s="6" t="s">
        <v>233</v>
      </c>
      <c r="F24" s="6" t="s">
        <v>234</v>
      </c>
      <c r="H24" s="6" t="s">
        <v>235</v>
      </c>
    </row>
    <row r="26" spans="1:16" ht="16.5" thickBot="1" x14ac:dyDescent="0.3">
      <c r="B26" s="21" t="s">
        <v>37</v>
      </c>
    </row>
    <row r="27" spans="1:16" ht="15.75" customHeight="1" x14ac:dyDescent="0.25">
      <c r="B27" s="232" t="s">
        <v>33</v>
      </c>
      <c r="C27" s="233"/>
      <c r="D27" s="2" t="s">
        <v>26</v>
      </c>
    </row>
    <row r="28" spans="1:16" ht="37.5" customHeight="1" x14ac:dyDescent="0.25">
      <c r="B28" s="22" t="s">
        <v>7</v>
      </c>
      <c r="C28" s="4" t="s">
        <v>54</v>
      </c>
      <c r="D28" s="25" t="s">
        <v>13</v>
      </c>
    </row>
    <row r="29" spans="1:16" ht="37.5" customHeight="1" x14ac:dyDescent="0.25">
      <c r="B29" s="22" t="s">
        <v>8</v>
      </c>
      <c r="C29" s="4" t="s">
        <v>57</v>
      </c>
      <c r="D29" s="25" t="s">
        <v>13</v>
      </c>
    </row>
    <row r="30" spans="1:16" ht="37.5" customHeight="1" x14ac:dyDescent="0.25">
      <c r="B30" s="22" t="s">
        <v>9</v>
      </c>
      <c r="C30" s="4" t="s">
        <v>58</v>
      </c>
      <c r="D30" s="25" t="s">
        <v>13</v>
      </c>
    </row>
    <row r="31" spans="1:16" ht="37.5" customHeight="1" x14ac:dyDescent="0.25">
      <c r="B31" s="22" t="s">
        <v>14</v>
      </c>
      <c r="C31" s="4" t="s">
        <v>56</v>
      </c>
      <c r="D31" s="25" t="s">
        <v>13</v>
      </c>
    </row>
    <row r="32" spans="1:16" ht="37.5" customHeight="1" thickBot="1" x14ac:dyDescent="0.3">
      <c r="B32" s="23" t="s">
        <v>15</v>
      </c>
      <c r="C32" s="5" t="s">
        <v>34</v>
      </c>
      <c r="D32" s="26" t="s">
        <v>35</v>
      </c>
    </row>
  </sheetData>
  <sortState xmlns:xlrd2="http://schemas.microsoft.com/office/spreadsheetml/2017/richdata2" ref="B15:N22">
    <sortCondition descending="1" ref="N15:N22"/>
  </sortState>
  <mergeCells count="19">
    <mergeCell ref="B27:C27"/>
    <mergeCell ref="F11:F14"/>
    <mergeCell ref="G11:N11"/>
    <mergeCell ref="O11:O14"/>
    <mergeCell ref="G12:K12"/>
    <mergeCell ref="L12:L13"/>
    <mergeCell ref="M12:M13"/>
    <mergeCell ref="N12:N13"/>
    <mergeCell ref="A4:C4"/>
    <mergeCell ref="O4:Q4"/>
    <mergeCell ref="A6:O6"/>
    <mergeCell ref="A7:O7"/>
    <mergeCell ref="A9:O9"/>
    <mergeCell ref="P11:P14"/>
    <mergeCell ref="A11:A14"/>
    <mergeCell ref="B11:B14"/>
    <mergeCell ref="C11:C14"/>
    <mergeCell ref="D11:D14"/>
    <mergeCell ref="E11:E14"/>
  </mergeCells>
  <conditionalFormatting sqref="M16:M22">
    <cfRule type="expression" dxfId="6" priority="1">
      <formula>M16&lt;=34.5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9"/>
  <sheetViews>
    <sheetView zoomScale="75" zoomScaleNormal="75" workbookViewId="0">
      <selection activeCell="A6" sqref="A6:O6"/>
    </sheetView>
  </sheetViews>
  <sheetFormatPr defaultColWidth="9.140625" defaultRowHeight="15" x14ac:dyDescent="0.25"/>
  <cols>
    <col min="1" max="1" width="4.42578125" style="6" customWidth="1"/>
    <col min="2" max="2" width="11" style="6" customWidth="1"/>
    <col min="3" max="3" width="22" style="6" customWidth="1"/>
    <col min="4" max="4" width="23.5703125" style="6" customWidth="1"/>
    <col min="5" max="5" width="10.85546875" style="6" customWidth="1"/>
    <col min="6" max="6" width="21.140625" style="6" customWidth="1"/>
    <col min="7" max="10" width="6.5703125" style="6" customWidth="1"/>
    <col min="11" max="11" width="8.5703125" style="6" customWidth="1"/>
    <col min="12" max="12" width="7.7109375" style="6" customWidth="1"/>
    <col min="13" max="13" width="6.42578125" style="6" customWidth="1"/>
    <col min="14" max="14" width="10.7109375" style="6" customWidth="1"/>
    <col min="15" max="15" width="6.7109375" style="6" customWidth="1"/>
    <col min="16" max="16" width="8" style="6" customWidth="1"/>
    <col min="17" max="17" width="9.140625" style="6" hidden="1" customWidth="1"/>
    <col min="18" max="16384" width="9.140625" style="6"/>
  </cols>
  <sheetData>
    <row r="1" spans="1:18" x14ac:dyDescent="0.25">
      <c r="A1" s="18" t="s">
        <v>40</v>
      </c>
      <c r="D1" s="9"/>
      <c r="E1" s="9"/>
      <c r="F1" s="9"/>
      <c r="G1" s="9"/>
      <c r="I1" s="34" t="s">
        <v>4</v>
      </c>
      <c r="J1" s="34"/>
      <c r="K1" s="34"/>
      <c r="L1" s="35" t="s">
        <v>77</v>
      </c>
      <c r="M1" s="35"/>
      <c r="N1" s="35"/>
      <c r="P1" s="35"/>
      <c r="Q1" s="35"/>
    </row>
    <row r="2" spans="1:18" x14ac:dyDescent="0.25">
      <c r="A2" s="1" t="s">
        <v>25</v>
      </c>
      <c r="B2" s="10"/>
      <c r="C2" s="10"/>
      <c r="D2" s="17"/>
      <c r="E2" s="17"/>
      <c r="F2" s="17"/>
      <c r="G2" s="17"/>
      <c r="H2" s="7"/>
      <c r="I2" s="34" t="s">
        <v>5</v>
      </c>
      <c r="J2" s="34"/>
      <c r="K2" s="34"/>
      <c r="L2" s="35" t="s">
        <v>78</v>
      </c>
      <c r="M2" s="35"/>
      <c r="N2" s="35"/>
      <c r="P2" s="35"/>
      <c r="Q2" s="35"/>
    </row>
    <row r="3" spans="1:18" x14ac:dyDescent="0.25">
      <c r="A3" s="18"/>
      <c r="B3" s="10"/>
      <c r="C3" s="10"/>
      <c r="D3" s="17"/>
      <c r="E3" s="17"/>
      <c r="F3" s="17"/>
      <c r="G3" s="17"/>
      <c r="H3" s="7"/>
      <c r="I3" s="34" t="s">
        <v>6</v>
      </c>
      <c r="J3" s="34"/>
      <c r="K3" s="34"/>
      <c r="L3" s="35" t="s">
        <v>79</v>
      </c>
      <c r="M3" s="35"/>
      <c r="N3" s="35"/>
      <c r="P3" s="35"/>
      <c r="Q3" s="35"/>
    </row>
    <row r="4" spans="1:18" x14ac:dyDescent="0.25">
      <c r="A4" s="227" t="s">
        <v>63</v>
      </c>
      <c r="B4" s="227"/>
      <c r="C4" s="227"/>
      <c r="D4" s="17"/>
      <c r="E4" s="17"/>
      <c r="F4" s="17"/>
      <c r="G4" s="17"/>
      <c r="H4" s="7"/>
      <c r="I4" s="7"/>
      <c r="J4" s="7"/>
      <c r="K4" s="7"/>
      <c r="O4" s="229"/>
      <c r="P4" s="229"/>
      <c r="Q4" s="229"/>
    </row>
    <row r="5" spans="1:18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8" x14ac:dyDescent="0.25">
      <c r="A6" s="228" t="s">
        <v>236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0"/>
      <c r="Q6" s="20"/>
      <c r="R6" s="20"/>
    </row>
    <row r="7" spans="1:18" x14ac:dyDescent="0.25">
      <c r="A7" s="228" t="s">
        <v>50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0"/>
      <c r="Q7" s="20"/>
      <c r="R7" s="20"/>
    </row>
    <row r="8" spans="1:18" ht="8.2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18.75" x14ac:dyDescent="0.3">
      <c r="A9" s="234" t="s">
        <v>42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4"/>
      <c r="Q9" s="24"/>
      <c r="R9" s="24"/>
    </row>
    <row r="10" spans="1:18" ht="12" customHeight="1" thickBot="1" x14ac:dyDescent="0.3"/>
    <row r="11" spans="1:18" ht="12.75" customHeight="1" thickBot="1" x14ac:dyDescent="0.3">
      <c r="A11" s="235" t="s">
        <v>21</v>
      </c>
      <c r="B11" s="235" t="s">
        <v>22</v>
      </c>
      <c r="C11" s="237" t="s">
        <v>23</v>
      </c>
      <c r="D11" s="237" t="s">
        <v>60</v>
      </c>
      <c r="E11" s="237" t="s">
        <v>49</v>
      </c>
      <c r="F11" s="237" t="s">
        <v>24</v>
      </c>
      <c r="G11" s="239" t="s">
        <v>0</v>
      </c>
      <c r="H11" s="240"/>
      <c r="I11" s="240"/>
      <c r="J11" s="240"/>
      <c r="K11" s="240"/>
      <c r="L11" s="240"/>
      <c r="M11" s="240"/>
      <c r="N11" s="241"/>
      <c r="O11" s="242" t="s">
        <v>1</v>
      </c>
      <c r="P11" s="230" t="s">
        <v>75</v>
      </c>
    </row>
    <row r="12" spans="1:18" ht="26.25" customHeight="1" thickBot="1" x14ac:dyDescent="0.3">
      <c r="A12" s="236"/>
      <c r="B12" s="236"/>
      <c r="C12" s="238"/>
      <c r="D12" s="238"/>
      <c r="E12" s="238"/>
      <c r="F12" s="238"/>
      <c r="G12" s="244" t="s">
        <v>20</v>
      </c>
      <c r="H12" s="245"/>
      <c r="I12" s="245"/>
      <c r="J12" s="245"/>
      <c r="K12" s="245"/>
      <c r="L12" s="221" t="s">
        <v>2</v>
      </c>
      <c r="M12" s="223" t="s">
        <v>10</v>
      </c>
      <c r="N12" s="225" t="s">
        <v>11</v>
      </c>
      <c r="O12" s="243"/>
      <c r="P12" s="230"/>
    </row>
    <row r="13" spans="1:18" ht="27.75" customHeight="1" thickBot="1" x14ac:dyDescent="0.3">
      <c r="A13" s="236"/>
      <c r="B13" s="236"/>
      <c r="C13" s="238"/>
      <c r="D13" s="238"/>
      <c r="E13" s="238"/>
      <c r="F13" s="238"/>
      <c r="G13" s="12" t="s">
        <v>7</v>
      </c>
      <c r="H13" s="12" t="s">
        <v>8</v>
      </c>
      <c r="I13" s="13" t="s">
        <v>9</v>
      </c>
      <c r="J13" s="14" t="s">
        <v>14</v>
      </c>
      <c r="K13" s="14" t="s">
        <v>15</v>
      </c>
      <c r="L13" s="222"/>
      <c r="M13" s="224"/>
      <c r="N13" s="226"/>
      <c r="O13" s="243"/>
      <c r="P13" s="230"/>
    </row>
    <row r="14" spans="1:18" ht="15.75" thickBot="1" x14ac:dyDescent="0.3">
      <c r="A14" s="236"/>
      <c r="B14" s="236"/>
      <c r="C14" s="238"/>
      <c r="D14" s="238"/>
      <c r="E14" s="238"/>
      <c r="F14" s="238"/>
      <c r="G14" s="11" t="s">
        <v>13</v>
      </c>
      <c r="H14" s="11" t="s">
        <v>13</v>
      </c>
      <c r="I14" s="11" t="s">
        <v>13</v>
      </c>
      <c r="J14" s="15" t="s">
        <v>13</v>
      </c>
      <c r="K14" s="16" t="s">
        <v>48</v>
      </c>
      <c r="L14" s="39" t="s">
        <v>3</v>
      </c>
      <c r="M14" s="39" t="s">
        <v>3</v>
      </c>
      <c r="N14" s="46" t="s">
        <v>12</v>
      </c>
      <c r="O14" s="243"/>
      <c r="P14" s="230"/>
    </row>
    <row r="15" spans="1:18" ht="18.75" x14ac:dyDescent="0.25">
      <c r="A15" s="31">
        <v>1</v>
      </c>
      <c r="B15" s="167">
        <v>802</v>
      </c>
      <c r="C15" s="168" t="s">
        <v>145</v>
      </c>
      <c r="D15" s="169" t="s">
        <v>146</v>
      </c>
      <c r="E15" s="169" t="s">
        <v>82</v>
      </c>
      <c r="F15" s="169" t="s">
        <v>107</v>
      </c>
      <c r="G15" s="167">
        <v>10</v>
      </c>
      <c r="H15" s="167">
        <v>10</v>
      </c>
      <c r="I15" s="167">
        <v>10</v>
      </c>
      <c r="J15" s="167">
        <v>10</v>
      </c>
      <c r="K15" s="167">
        <v>10</v>
      </c>
      <c r="L15" s="167">
        <f t="shared" ref="L15:L20" si="0">SUM(G15:K15)</f>
        <v>50</v>
      </c>
      <c r="M15" s="167">
        <v>43</v>
      </c>
      <c r="N15" s="170">
        <f t="shared" ref="N15:N20" si="1">L15+M15</f>
        <v>93</v>
      </c>
      <c r="O15" s="171" t="s">
        <v>224</v>
      </c>
      <c r="P15" s="83"/>
    </row>
    <row r="16" spans="1:18" ht="16.5" customHeight="1" x14ac:dyDescent="0.25">
      <c r="A16" s="30">
        <v>2</v>
      </c>
      <c r="B16" s="67">
        <v>804</v>
      </c>
      <c r="C16" s="215" t="s">
        <v>156</v>
      </c>
      <c r="D16" s="158" t="s">
        <v>157</v>
      </c>
      <c r="E16" s="158" t="s">
        <v>96</v>
      </c>
      <c r="F16" s="158" t="s">
        <v>158</v>
      </c>
      <c r="G16" s="159">
        <v>10</v>
      </c>
      <c r="H16" s="160">
        <v>8</v>
      </c>
      <c r="I16" s="160">
        <v>8</v>
      </c>
      <c r="J16" s="160">
        <v>10</v>
      </c>
      <c r="K16" s="161">
        <v>5</v>
      </c>
      <c r="L16" s="162">
        <f t="shared" si="0"/>
        <v>41</v>
      </c>
      <c r="M16" s="162">
        <v>33.5</v>
      </c>
      <c r="N16" s="56">
        <f t="shared" si="1"/>
        <v>74.5</v>
      </c>
      <c r="O16" s="67"/>
      <c r="P16" s="66"/>
    </row>
    <row r="17" spans="1:16" ht="16.5" customHeight="1" x14ac:dyDescent="0.25">
      <c r="A17" s="30">
        <v>3</v>
      </c>
      <c r="B17" s="53">
        <v>805</v>
      </c>
      <c r="C17" s="76" t="s">
        <v>152</v>
      </c>
      <c r="D17" s="74" t="s">
        <v>153</v>
      </c>
      <c r="E17" s="71" t="s">
        <v>96</v>
      </c>
      <c r="F17" s="74" t="s">
        <v>141</v>
      </c>
      <c r="G17" s="36">
        <v>10</v>
      </c>
      <c r="H17" s="37">
        <v>7</v>
      </c>
      <c r="I17" s="37">
        <v>5</v>
      </c>
      <c r="J17" s="37">
        <v>10</v>
      </c>
      <c r="K17" s="48">
        <v>5</v>
      </c>
      <c r="L17" s="3">
        <f t="shared" si="0"/>
        <v>37</v>
      </c>
      <c r="M17" s="3">
        <v>32.5</v>
      </c>
      <c r="N17" s="47">
        <f t="shared" si="1"/>
        <v>69.5</v>
      </c>
      <c r="O17" s="53"/>
      <c r="P17" s="66"/>
    </row>
    <row r="18" spans="1:16" ht="16.5" customHeight="1" x14ac:dyDescent="0.25">
      <c r="A18" s="30">
        <v>4</v>
      </c>
      <c r="B18" s="53">
        <v>801</v>
      </c>
      <c r="C18" s="71" t="s">
        <v>147</v>
      </c>
      <c r="D18" s="71" t="s">
        <v>148</v>
      </c>
      <c r="E18" s="71" t="s">
        <v>90</v>
      </c>
      <c r="F18" s="71" t="s">
        <v>149</v>
      </c>
      <c r="G18" s="36">
        <v>10</v>
      </c>
      <c r="H18" s="37">
        <v>7</v>
      </c>
      <c r="I18" s="37">
        <v>8</v>
      </c>
      <c r="J18" s="37">
        <v>10</v>
      </c>
      <c r="K18" s="48">
        <v>5</v>
      </c>
      <c r="L18" s="3">
        <f t="shared" si="0"/>
        <v>40</v>
      </c>
      <c r="M18" s="3">
        <v>26</v>
      </c>
      <c r="N18" s="47">
        <f t="shared" si="1"/>
        <v>66</v>
      </c>
      <c r="O18" s="53"/>
      <c r="P18" s="66"/>
    </row>
    <row r="19" spans="1:16" ht="16.5" customHeight="1" x14ac:dyDescent="0.25">
      <c r="A19" s="30">
        <v>5</v>
      </c>
      <c r="B19" s="53">
        <v>807</v>
      </c>
      <c r="C19" s="71" t="s">
        <v>150</v>
      </c>
      <c r="D19" s="71" t="s">
        <v>151</v>
      </c>
      <c r="E19" s="71" t="s">
        <v>90</v>
      </c>
      <c r="F19" s="71" t="s">
        <v>111</v>
      </c>
      <c r="G19" s="36">
        <v>0</v>
      </c>
      <c r="H19" s="37">
        <v>5</v>
      </c>
      <c r="I19" s="37">
        <v>4</v>
      </c>
      <c r="J19" s="37">
        <v>10</v>
      </c>
      <c r="K19" s="48">
        <v>5</v>
      </c>
      <c r="L19" s="3">
        <f t="shared" si="0"/>
        <v>24</v>
      </c>
      <c r="M19" s="3">
        <v>32</v>
      </c>
      <c r="N19" s="47">
        <f t="shared" si="1"/>
        <v>56</v>
      </c>
      <c r="O19" s="53"/>
      <c r="P19" s="66"/>
    </row>
    <row r="20" spans="1:16" ht="16.5" customHeight="1" x14ac:dyDescent="0.25">
      <c r="A20" s="30">
        <v>6</v>
      </c>
      <c r="B20" s="53"/>
      <c r="C20" s="76" t="s">
        <v>154</v>
      </c>
      <c r="D20" s="74" t="s">
        <v>155</v>
      </c>
      <c r="E20" s="71" t="s">
        <v>96</v>
      </c>
      <c r="F20" s="74" t="s">
        <v>139</v>
      </c>
      <c r="G20" s="36"/>
      <c r="H20" s="37"/>
      <c r="I20" s="37"/>
      <c r="J20" s="37"/>
      <c r="K20" s="48"/>
      <c r="L20" s="3">
        <f t="shared" si="0"/>
        <v>0</v>
      </c>
      <c r="M20" s="3"/>
      <c r="N20" s="47">
        <f t="shared" si="1"/>
        <v>0</v>
      </c>
      <c r="O20" s="53"/>
      <c r="P20" s="66"/>
    </row>
    <row r="22" spans="1:16" ht="15.75" x14ac:dyDescent="0.25">
      <c r="C22" s="155" t="s">
        <v>217</v>
      </c>
      <c r="D22" s="6" t="s">
        <v>233</v>
      </c>
      <c r="F22" s="6" t="s">
        <v>234</v>
      </c>
      <c r="H22" s="6" t="s">
        <v>235</v>
      </c>
    </row>
    <row r="23" spans="1:16" ht="16.5" thickBot="1" x14ac:dyDescent="0.3">
      <c r="B23" s="21" t="s">
        <v>59</v>
      </c>
    </row>
    <row r="24" spans="1:16" ht="15.75" customHeight="1" x14ac:dyDescent="0.25">
      <c r="B24" s="246" t="s">
        <v>33</v>
      </c>
      <c r="C24" s="247"/>
      <c r="D24" s="2" t="s">
        <v>26</v>
      </c>
    </row>
    <row r="25" spans="1:16" ht="37.5" customHeight="1" x14ac:dyDescent="0.25">
      <c r="B25" s="22" t="s">
        <v>7</v>
      </c>
      <c r="C25" s="27" t="s">
        <v>38</v>
      </c>
      <c r="D25" s="25" t="s">
        <v>13</v>
      </c>
    </row>
    <row r="26" spans="1:16" ht="37.5" customHeight="1" x14ac:dyDescent="0.25">
      <c r="B26" s="22" t="s">
        <v>8</v>
      </c>
      <c r="C26" s="27" t="s">
        <v>55</v>
      </c>
      <c r="D26" s="25" t="s">
        <v>13</v>
      </c>
    </row>
    <row r="27" spans="1:16" ht="37.5" customHeight="1" x14ac:dyDescent="0.25">
      <c r="B27" s="22" t="s">
        <v>9</v>
      </c>
      <c r="C27" s="27" t="s">
        <v>39</v>
      </c>
      <c r="D27" s="25" t="s">
        <v>13</v>
      </c>
    </row>
    <row r="28" spans="1:16" ht="37.5" customHeight="1" x14ac:dyDescent="0.25">
      <c r="B28" s="22" t="s">
        <v>14</v>
      </c>
      <c r="C28" s="28" t="s">
        <v>56</v>
      </c>
      <c r="D28" s="25" t="s">
        <v>13</v>
      </c>
    </row>
    <row r="29" spans="1:16" ht="37.5" customHeight="1" thickBot="1" x14ac:dyDescent="0.3">
      <c r="B29" s="23" t="s">
        <v>15</v>
      </c>
      <c r="C29" s="29" t="s">
        <v>34</v>
      </c>
      <c r="D29" s="26" t="s">
        <v>35</v>
      </c>
    </row>
  </sheetData>
  <sortState xmlns:xlrd2="http://schemas.microsoft.com/office/spreadsheetml/2017/richdata2" ref="B15:N20">
    <sortCondition descending="1" ref="N15:N20"/>
  </sortState>
  <mergeCells count="19">
    <mergeCell ref="B24:C24"/>
    <mergeCell ref="F11:F14"/>
    <mergeCell ref="G11:N11"/>
    <mergeCell ref="O11:O14"/>
    <mergeCell ref="G12:K12"/>
    <mergeCell ref="L12:L13"/>
    <mergeCell ref="M12:M13"/>
    <mergeCell ref="N12:N13"/>
    <mergeCell ref="A4:C4"/>
    <mergeCell ref="O4:Q4"/>
    <mergeCell ref="A6:O6"/>
    <mergeCell ref="A7:O7"/>
    <mergeCell ref="A9:O9"/>
    <mergeCell ref="P11:P14"/>
    <mergeCell ref="A11:A14"/>
    <mergeCell ref="B11:B14"/>
    <mergeCell ref="C11:C14"/>
    <mergeCell ref="D11:D14"/>
    <mergeCell ref="E11:E14"/>
  </mergeCells>
  <conditionalFormatting sqref="M16:M20">
    <cfRule type="expression" dxfId="5" priority="1">
      <formula>M16&lt;=34.5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6"/>
  <sheetViews>
    <sheetView zoomScale="75" zoomScaleNormal="75" workbookViewId="0">
      <selection activeCell="A6" sqref="A6:M6"/>
    </sheetView>
  </sheetViews>
  <sheetFormatPr defaultColWidth="9.140625" defaultRowHeight="15" x14ac:dyDescent="0.25"/>
  <cols>
    <col min="1" max="1" width="4.42578125" style="6" customWidth="1"/>
    <col min="2" max="2" width="11" style="6" customWidth="1"/>
    <col min="3" max="3" width="28.85546875" style="6" customWidth="1"/>
    <col min="4" max="4" width="11.140625" style="6" customWidth="1"/>
    <col min="5" max="6" width="20" style="6" customWidth="1"/>
    <col min="7" max="7" width="28" style="6" customWidth="1"/>
    <col min="8" max="9" width="6.5703125" style="6" customWidth="1"/>
    <col min="10" max="10" width="7.7109375" style="6" customWidth="1"/>
    <col min="11" max="11" width="6.42578125" style="6" customWidth="1"/>
    <col min="12" max="12" width="10.7109375" style="6" customWidth="1"/>
    <col min="13" max="13" width="6.7109375" style="6" customWidth="1"/>
    <col min="14" max="14" width="8" style="6" customWidth="1"/>
    <col min="15" max="15" width="9.140625" style="6" hidden="1" customWidth="1"/>
    <col min="16" max="16384" width="9.140625" style="6"/>
  </cols>
  <sheetData>
    <row r="1" spans="1:16" x14ac:dyDescent="0.25">
      <c r="A1" s="18" t="s">
        <v>40</v>
      </c>
      <c r="E1" s="9"/>
      <c r="F1" s="9"/>
      <c r="G1" s="9"/>
      <c r="H1" s="9"/>
      <c r="J1" s="34" t="s">
        <v>4</v>
      </c>
      <c r="K1" s="35"/>
      <c r="L1" s="35"/>
      <c r="M1" s="35" t="s">
        <v>77</v>
      </c>
      <c r="N1" s="35"/>
      <c r="O1" s="35"/>
    </row>
    <row r="2" spans="1:16" x14ac:dyDescent="0.25">
      <c r="A2" s="1" t="s">
        <v>25</v>
      </c>
      <c r="B2" s="10"/>
      <c r="C2" s="10"/>
      <c r="D2" s="10"/>
      <c r="E2" s="17"/>
      <c r="F2" s="17"/>
      <c r="G2" s="17"/>
      <c r="H2" s="17"/>
      <c r="I2" s="7"/>
      <c r="J2" s="34" t="s">
        <v>5</v>
      </c>
      <c r="K2" s="35"/>
      <c r="L2" s="35"/>
      <c r="M2" s="35" t="s">
        <v>78</v>
      </c>
      <c r="N2" s="35"/>
      <c r="O2" s="35"/>
    </row>
    <row r="3" spans="1:16" x14ac:dyDescent="0.25">
      <c r="A3" s="18"/>
      <c r="B3" s="10"/>
      <c r="C3" s="10"/>
      <c r="D3" s="10"/>
      <c r="E3" s="17"/>
      <c r="F3" s="17"/>
      <c r="G3" s="17"/>
      <c r="H3" s="17"/>
      <c r="I3" s="7"/>
      <c r="J3" s="34" t="s">
        <v>6</v>
      </c>
      <c r="K3" s="35"/>
      <c r="L3" s="35"/>
      <c r="M3" s="35" t="s">
        <v>79</v>
      </c>
      <c r="N3" s="35"/>
      <c r="O3" s="35"/>
    </row>
    <row r="4" spans="1:16" x14ac:dyDescent="0.25">
      <c r="A4" s="227" t="s">
        <v>63</v>
      </c>
      <c r="B4" s="227"/>
      <c r="C4" s="227"/>
      <c r="D4" s="69"/>
      <c r="E4" s="17"/>
      <c r="F4" s="17"/>
      <c r="G4" s="17"/>
      <c r="H4" s="17"/>
      <c r="I4" s="7"/>
      <c r="M4" s="229"/>
      <c r="N4" s="229"/>
      <c r="O4" s="229"/>
    </row>
    <row r="5" spans="1:16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6" x14ac:dyDescent="0.25">
      <c r="A6" s="228" t="s">
        <v>236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0"/>
      <c r="O6" s="20"/>
      <c r="P6" s="20"/>
    </row>
    <row r="7" spans="1:16" x14ac:dyDescent="0.25">
      <c r="A7" s="228" t="s">
        <v>50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0"/>
      <c r="O7" s="20"/>
      <c r="P7" s="20"/>
    </row>
    <row r="8" spans="1:16" ht="8.2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18.75" x14ac:dyDescent="0.3">
      <c r="A9" s="234" t="s">
        <v>19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4"/>
      <c r="P9" s="24"/>
    </row>
    <row r="10" spans="1:16" ht="12" customHeight="1" thickBot="1" x14ac:dyDescent="0.3"/>
    <row r="11" spans="1:16" ht="12.75" customHeight="1" thickBot="1" x14ac:dyDescent="0.3">
      <c r="A11" s="235" t="s">
        <v>21</v>
      </c>
      <c r="B11" s="235" t="s">
        <v>22</v>
      </c>
      <c r="C11" s="237" t="s">
        <v>23</v>
      </c>
      <c r="D11" s="237" t="s">
        <v>163</v>
      </c>
      <c r="E11" s="237" t="s">
        <v>60</v>
      </c>
      <c r="F11" s="237" t="s">
        <v>49</v>
      </c>
      <c r="G11" s="237" t="s">
        <v>24</v>
      </c>
      <c r="H11" s="239" t="s">
        <v>0</v>
      </c>
      <c r="I11" s="240"/>
      <c r="J11" s="240"/>
      <c r="K11" s="240"/>
      <c r="L11" s="241"/>
      <c r="M11" s="242" t="s">
        <v>1</v>
      </c>
      <c r="N11" s="230" t="s">
        <v>75</v>
      </c>
    </row>
    <row r="12" spans="1:16" ht="26.25" customHeight="1" thickBot="1" x14ac:dyDescent="0.3">
      <c r="A12" s="236"/>
      <c r="B12" s="236"/>
      <c r="C12" s="238"/>
      <c r="D12" s="238"/>
      <c r="E12" s="238"/>
      <c r="F12" s="238"/>
      <c r="G12" s="238"/>
      <c r="H12" s="244" t="s">
        <v>65</v>
      </c>
      <c r="I12" s="245"/>
      <c r="J12" s="221" t="s">
        <v>2</v>
      </c>
      <c r="K12" s="223" t="s">
        <v>10</v>
      </c>
      <c r="L12" s="225" t="s">
        <v>11</v>
      </c>
      <c r="M12" s="243"/>
      <c r="N12" s="230"/>
    </row>
    <row r="13" spans="1:16" ht="27.75" customHeight="1" thickBot="1" x14ac:dyDescent="0.3">
      <c r="A13" s="236"/>
      <c r="B13" s="236"/>
      <c r="C13" s="238"/>
      <c r="D13" s="238"/>
      <c r="E13" s="238"/>
      <c r="F13" s="238"/>
      <c r="G13" s="238"/>
      <c r="H13" s="12" t="s">
        <v>7</v>
      </c>
      <c r="I13" s="12" t="s">
        <v>8</v>
      </c>
      <c r="J13" s="222"/>
      <c r="K13" s="224"/>
      <c r="L13" s="226"/>
      <c r="M13" s="243"/>
      <c r="N13" s="230"/>
    </row>
    <row r="14" spans="1:16" ht="15.75" thickBot="1" x14ac:dyDescent="0.3">
      <c r="A14" s="236"/>
      <c r="B14" s="236"/>
      <c r="C14" s="238"/>
      <c r="D14" s="238"/>
      <c r="E14" s="238"/>
      <c r="F14" s="238"/>
      <c r="G14" s="238"/>
      <c r="H14" s="11" t="s">
        <v>64</v>
      </c>
      <c r="I14" s="11" t="s">
        <v>64</v>
      </c>
      <c r="J14" s="39" t="s">
        <v>3</v>
      </c>
      <c r="K14" s="39" t="s">
        <v>3</v>
      </c>
      <c r="L14" s="46" t="s">
        <v>12</v>
      </c>
      <c r="M14" s="243"/>
      <c r="N14" s="231"/>
    </row>
    <row r="15" spans="1:16" ht="15.75" x14ac:dyDescent="0.25">
      <c r="A15" s="96">
        <v>1</v>
      </c>
      <c r="B15" s="37">
        <v>504</v>
      </c>
      <c r="C15" s="79" t="s">
        <v>159</v>
      </c>
      <c r="D15" s="40">
        <v>5</v>
      </c>
      <c r="E15" s="71" t="s">
        <v>81</v>
      </c>
      <c r="F15" s="71" t="s">
        <v>82</v>
      </c>
      <c r="G15" s="71" t="s">
        <v>83</v>
      </c>
      <c r="H15" s="71">
        <v>20</v>
      </c>
      <c r="I15" s="37">
        <v>25</v>
      </c>
      <c r="J15" s="163">
        <f>SUM(H15:I15)</f>
        <v>45</v>
      </c>
      <c r="K15" s="58">
        <v>32.5</v>
      </c>
      <c r="L15" s="164">
        <f>J15+K15</f>
        <v>77.5</v>
      </c>
      <c r="M15" s="83"/>
      <c r="N15" s="83"/>
    </row>
    <row r="16" spans="1:16" ht="16.5" customHeight="1" x14ac:dyDescent="0.25">
      <c r="A16" s="30">
        <v>2</v>
      </c>
      <c r="B16" s="67">
        <v>502</v>
      </c>
      <c r="C16" s="158" t="s">
        <v>162</v>
      </c>
      <c r="D16" s="184">
        <v>5</v>
      </c>
      <c r="E16" s="158" t="s">
        <v>161</v>
      </c>
      <c r="F16" s="158" t="s">
        <v>90</v>
      </c>
      <c r="G16" s="158" t="s">
        <v>91</v>
      </c>
      <c r="H16" s="158">
        <v>20</v>
      </c>
      <c r="I16" s="161">
        <v>25</v>
      </c>
      <c r="J16" s="162">
        <f>SUM(H16:I16)</f>
        <v>45</v>
      </c>
      <c r="K16" s="57">
        <v>26.5</v>
      </c>
      <c r="L16" s="56">
        <f>J16+K16</f>
        <v>71.5</v>
      </c>
      <c r="M16" s="67"/>
      <c r="N16" s="68"/>
    </row>
    <row r="17" spans="1:14" ht="16.5" customHeight="1" x14ac:dyDescent="0.25">
      <c r="A17" s="30">
        <v>3</v>
      </c>
      <c r="B17" s="53"/>
      <c r="C17" s="71" t="s">
        <v>160</v>
      </c>
      <c r="D17" s="80">
        <v>5</v>
      </c>
      <c r="E17" s="71" t="s">
        <v>161</v>
      </c>
      <c r="F17" s="71" t="s">
        <v>90</v>
      </c>
      <c r="G17" s="71" t="s">
        <v>91</v>
      </c>
      <c r="H17" s="71"/>
      <c r="I17" s="48"/>
      <c r="J17" s="3">
        <f>SUM(H17:I17)</f>
        <v>0</v>
      </c>
      <c r="K17" s="58"/>
      <c r="L17" s="47">
        <f>J17+K17</f>
        <v>0</v>
      </c>
      <c r="M17" s="53"/>
      <c r="N17" s="66"/>
    </row>
    <row r="19" spans="1:14" x14ac:dyDescent="0.25">
      <c r="C19" s="6" t="s">
        <v>217</v>
      </c>
      <c r="E19" s="154" t="s">
        <v>218</v>
      </c>
      <c r="G19" s="154" t="s">
        <v>219</v>
      </c>
      <c r="I19" s="6" t="s">
        <v>220</v>
      </c>
    </row>
    <row r="20" spans="1:14" ht="15.75" thickBot="1" x14ac:dyDescent="0.3">
      <c r="B20" s="19" t="s">
        <v>61</v>
      </c>
    </row>
    <row r="21" spans="1:14" ht="15.75" customHeight="1" x14ac:dyDescent="0.25">
      <c r="B21" s="54" t="s">
        <v>45</v>
      </c>
      <c r="C21" s="249" t="s">
        <v>29</v>
      </c>
      <c r="D21" s="249"/>
      <c r="E21" s="249"/>
      <c r="F21" s="249"/>
      <c r="G21" s="45" t="s">
        <v>46</v>
      </c>
    </row>
    <row r="22" spans="1:14" ht="73.5" customHeight="1" x14ac:dyDescent="0.25">
      <c r="B22" s="49" t="s">
        <v>7</v>
      </c>
      <c r="C22" s="250" t="s">
        <v>76</v>
      </c>
      <c r="D22" s="250"/>
      <c r="E22" s="251"/>
      <c r="F22" s="251"/>
      <c r="G22" s="41" t="s">
        <v>47</v>
      </c>
    </row>
    <row r="23" spans="1:14" ht="59.25" customHeight="1" thickBot="1" x14ac:dyDescent="0.3">
      <c r="B23" s="55" t="s">
        <v>8</v>
      </c>
      <c r="C23" s="248" t="s">
        <v>62</v>
      </c>
      <c r="D23" s="248"/>
      <c r="E23" s="248"/>
      <c r="F23" s="248"/>
      <c r="G23" s="42" t="s">
        <v>47</v>
      </c>
    </row>
    <row r="24" spans="1:14" ht="37.5" customHeight="1" x14ac:dyDescent="0.25"/>
    <row r="25" spans="1:14" ht="37.5" customHeight="1" x14ac:dyDescent="0.25"/>
    <row r="26" spans="1:14" ht="37.5" customHeight="1" x14ac:dyDescent="0.25"/>
  </sheetData>
  <sortState xmlns:xlrd2="http://schemas.microsoft.com/office/spreadsheetml/2017/richdata2" ref="B15:L17">
    <sortCondition descending="1" ref="L15:L17"/>
  </sortState>
  <mergeCells count="22">
    <mergeCell ref="C23:F23"/>
    <mergeCell ref="A9:N9"/>
    <mergeCell ref="C21:F21"/>
    <mergeCell ref="C22:F22"/>
    <mergeCell ref="G11:G14"/>
    <mergeCell ref="H11:L11"/>
    <mergeCell ref="M11:M14"/>
    <mergeCell ref="H12:I12"/>
    <mergeCell ref="J12:J13"/>
    <mergeCell ref="K12:K13"/>
    <mergeCell ref="L12:L13"/>
    <mergeCell ref="A4:C4"/>
    <mergeCell ref="M4:O4"/>
    <mergeCell ref="A6:M6"/>
    <mergeCell ref="A7:M7"/>
    <mergeCell ref="A11:A14"/>
    <mergeCell ref="B11:B14"/>
    <mergeCell ref="C11:C14"/>
    <mergeCell ref="E11:E14"/>
    <mergeCell ref="F11:F14"/>
    <mergeCell ref="N11:N14"/>
    <mergeCell ref="D11:D14"/>
  </mergeCells>
  <conditionalFormatting sqref="K16:K17">
    <cfRule type="expression" dxfId="4" priority="2">
      <formula>K16&lt;=34.5</formula>
    </cfRule>
  </conditionalFormatting>
  <conditionalFormatting sqref="K15">
    <cfRule type="expression" dxfId="3" priority="1">
      <formula>K15&lt;=34.5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zoomScale="75" zoomScaleNormal="75" workbookViewId="0">
      <selection activeCell="A6" sqref="A6:L6"/>
    </sheetView>
  </sheetViews>
  <sheetFormatPr defaultColWidth="9.140625" defaultRowHeight="15" x14ac:dyDescent="0.25"/>
  <cols>
    <col min="1" max="1" width="4.42578125" style="6" customWidth="1"/>
    <col min="2" max="2" width="11" style="6" customWidth="1"/>
    <col min="3" max="3" width="22.7109375" style="6" customWidth="1"/>
    <col min="4" max="4" width="10.42578125" style="6" customWidth="1"/>
    <col min="5" max="5" width="23.5703125" style="6" customWidth="1"/>
    <col min="6" max="6" width="12.140625" style="6" customWidth="1"/>
    <col min="7" max="7" width="17" style="6" customWidth="1"/>
    <col min="8" max="8" width="11.28515625" style="6" customWidth="1"/>
    <col min="9" max="9" width="7.7109375" style="6" customWidth="1"/>
    <col min="10" max="10" width="6.42578125" style="6" customWidth="1"/>
    <col min="11" max="11" width="10.7109375" style="6" customWidth="1"/>
    <col min="12" max="12" width="6.7109375" style="6" customWidth="1"/>
    <col min="13" max="13" width="8" style="6" customWidth="1"/>
    <col min="14" max="14" width="9.140625" style="6" hidden="1" customWidth="1"/>
    <col min="15" max="16384" width="9.140625" style="6"/>
  </cols>
  <sheetData>
    <row r="1" spans="1:15" x14ac:dyDescent="0.25">
      <c r="A1" s="18" t="s">
        <v>40</v>
      </c>
      <c r="E1" s="9"/>
      <c r="F1" s="9"/>
      <c r="G1" s="9"/>
      <c r="H1" s="9"/>
      <c r="I1" s="35"/>
      <c r="J1" s="34" t="s">
        <v>4</v>
      </c>
      <c r="K1" s="35"/>
      <c r="L1" s="35" t="s">
        <v>77</v>
      </c>
      <c r="M1" s="35"/>
      <c r="N1" s="35"/>
    </row>
    <row r="2" spans="1:15" x14ac:dyDescent="0.25">
      <c r="A2" s="1" t="s">
        <v>25</v>
      </c>
      <c r="B2" s="10"/>
      <c r="C2" s="10"/>
      <c r="D2" s="10"/>
      <c r="E2" s="17"/>
      <c r="F2" s="17"/>
      <c r="G2" s="17"/>
      <c r="H2" s="17"/>
      <c r="I2" s="35"/>
      <c r="J2" s="34" t="s">
        <v>5</v>
      </c>
      <c r="K2" s="35"/>
      <c r="L2" s="35" t="s">
        <v>78</v>
      </c>
      <c r="M2" s="35"/>
      <c r="N2" s="35"/>
    </row>
    <row r="3" spans="1:15" x14ac:dyDescent="0.25">
      <c r="A3" s="18"/>
      <c r="B3" s="10"/>
      <c r="C3" s="10"/>
      <c r="D3" s="10"/>
      <c r="E3" s="17"/>
      <c r="F3" s="17"/>
      <c r="G3" s="17"/>
      <c r="H3" s="17"/>
      <c r="I3" s="35"/>
      <c r="J3" s="34" t="s">
        <v>6</v>
      </c>
      <c r="K3" s="35"/>
      <c r="L3" s="35" t="s">
        <v>79</v>
      </c>
      <c r="M3" s="35"/>
      <c r="N3" s="35"/>
    </row>
    <row r="4" spans="1:15" x14ac:dyDescent="0.25">
      <c r="A4" s="227" t="s">
        <v>63</v>
      </c>
      <c r="B4" s="227"/>
      <c r="C4" s="227"/>
      <c r="D4" s="69"/>
      <c r="E4" s="17"/>
      <c r="F4" s="17"/>
      <c r="G4" s="17"/>
      <c r="H4" s="17"/>
      <c r="L4" s="229"/>
      <c r="M4" s="229"/>
      <c r="N4" s="229"/>
    </row>
    <row r="5" spans="1:15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5" x14ac:dyDescent="0.25">
      <c r="A6" s="228" t="s">
        <v>236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0"/>
      <c r="N6" s="20"/>
      <c r="O6" s="20"/>
    </row>
    <row r="7" spans="1:15" x14ac:dyDescent="0.25">
      <c r="A7" s="228" t="s">
        <v>50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0"/>
      <c r="N7" s="20"/>
      <c r="O7" s="20"/>
    </row>
    <row r="8" spans="1:15" ht="8.2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8.75" x14ac:dyDescent="0.3">
      <c r="A9" s="234" t="s">
        <v>18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4"/>
      <c r="O9" s="24"/>
    </row>
    <row r="10" spans="1:15" ht="12" customHeight="1" thickBot="1" x14ac:dyDescent="0.3"/>
    <row r="11" spans="1:15" ht="12.75" customHeight="1" thickBot="1" x14ac:dyDescent="0.3">
      <c r="A11" s="235" t="s">
        <v>21</v>
      </c>
      <c r="B11" s="235" t="s">
        <v>22</v>
      </c>
      <c r="C11" s="237" t="s">
        <v>23</v>
      </c>
      <c r="D11" s="237" t="s">
        <v>163</v>
      </c>
      <c r="E11" s="237" t="s">
        <v>60</v>
      </c>
      <c r="F11" s="237" t="s">
        <v>49</v>
      </c>
      <c r="G11" s="256" t="s">
        <v>24</v>
      </c>
      <c r="H11" s="258" t="s">
        <v>0</v>
      </c>
      <c r="I11" s="259"/>
      <c r="J11" s="259"/>
      <c r="K11" s="260"/>
      <c r="L11" s="230" t="s">
        <v>1</v>
      </c>
      <c r="M11" s="230" t="s">
        <v>75</v>
      </c>
    </row>
    <row r="12" spans="1:15" ht="42.75" customHeight="1" thickBot="1" x14ac:dyDescent="0.3">
      <c r="A12" s="236"/>
      <c r="B12" s="236"/>
      <c r="C12" s="238"/>
      <c r="D12" s="238"/>
      <c r="E12" s="238"/>
      <c r="F12" s="238"/>
      <c r="G12" s="257"/>
      <c r="H12" s="65" t="s">
        <v>65</v>
      </c>
      <c r="I12" s="261" t="s">
        <v>2</v>
      </c>
      <c r="J12" s="263" t="s">
        <v>10</v>
      </c>
      <c r="K12" s="265" t="s">
        <v>11</v>
      </c>
      <c r="L12" s="230"/>
      <c r="M12" s="230"/>
    </row>
    <row r="13" spans="1:15" ht="27.75" customHeight="1" thickBot="1" x14ac:dyDescent="0.3">
      <c r="A13" s="236"/>
      <c r="B13" s="236"/>
      <c r="C13" s="238"/>
      <c r="D13" s="238"/>
      <c r="E13" s="238"/>
      <c r="F13" s="238"/>
      <c r="G13" s="257"/>
      <c r="H13" s="63" t="s">
        <v>7</v>
      </c>
      <c r="I13" s="262"/>
      <c r="J13" s="264"/>
      <c r="K13" s="266"/>
      <c r="L13" s="230"/>
      <c r="M13" s="230"/>
    </row>
    <row r="14" spans="1:15" ht="15.75" thickBot="1" x14ac:dyDescent="0.3">
      <c r="A14" s="236"/>
      <c r="B14" s="236"/>
      <c r="C14" s="238"/>
      <c r="D14" s="238"/>
      <c r="E14" s="238"/>
      <c r="F14" s="238"/>
      <c r="G14" s="257"/>
      <c r="H14" s="204" t="s">
        <v>3</v>
      </c>
      <c r="I14" s="59" t="s">
        <v>3</v>
      </c>
      <c r="J14" s="199" t="s">
        <v>3</v>
      </c>
      <c r="K14" s="206" t="s">
        <v>12</v>
      </c>
      <c r="L14" s="230"/>
      <c r="M14" s="230"/>
    </row>
    <row r="15" spans="1:15" ht="18.75" x14ac:dyDescent="0.25">
      <c r="A15" s="31">
        <v>1</v>
      </c>
      <c r="B15" s="180">
        <v>602</v>
      </c>
      <c r="C15" s="168" t="s">
        <v>164</v>
      </c>
      <c r="D15" s="207">
        <v>6</v>
      </c>
      <c r="E15" s="169" t="s">
        <v>165</v>
      </c>
      <c r="F15" s="169" t="s">
        <v>82</v>
      </c>
      <c r="G15" s="169" t="s">
        <v>166</v>
      </c>
      <c r="H15" s="167">
        <v>50</v>
      </c>
      <c r="I15" s="167">
        <f t="shared" ref="I15:I20" si="0">SUM(H15)</f>
        <v>50</v>
      </c>
      <c r="J15" s="167">
        <v>39</v>
      </c>
      <c r="K15" s="170">
        <f t="shared" ref="K15:K20" si="1">I15+J15</f>
        <v>89</v>
      </c>
      <c r="L15" s="210" t="s">
        <v>224</v>
      </c>
      <c r="M15" s="153"/>
    </row>
    <row r="16" spans="1:15" ht="16.5" customHeight="1" x14ac:dyDescent="0.25">
      <c r="A16" s="30">
        <v>2</v>
      </c>
      <c r="B16" s="213">
        <v>806</v>
      </c>
      <c r="C16" s="189" t="s">
        <v>168</v>
      </c>
      <c r="D16" s="208">
        <v>8</v>
      </c>
      <c r="E16" s="190" t="s">
        <v>104</v>
      </c>
      <c r="F16" s="190" t="s">
        <v>82</v>
      </c>
      <c r="G16" s="190" t="s">
        <v>105</v>
      </c>
      <c r="H16" s="214">
        <v>50</v>
      </c>
      <c r="I16" s="194">
        <f t="shared" si="0"/>
        <v>50</v>
      </c>
      <c r="J16" s="209">
        <v>35</v>
      </c>
      <c r="K16" s="195">
        <f t="shared" si="1"/>
        <v>85</v>
      </c>
      <c r="L16" s="210" t="s">
        <v>225</v>
      </c>
      <c r="M16" s="68"/>
    </row>
    <row r="17" spans="1:13" ht="16.5" customHeight="1" x14ac:dyDescent="0.25">
      <c r="A17" s="30">
        <v>3</v>
      </c>
      <c r="B17" s="43">
        <v>711</v>
      </c>
      <c r="C17" s="70" t="s">
        <v>167</v>
      </c>
      <c r="D17" s="40">
        <v>7</v>
      </c>
      <c r="E17" s="71" t="s">
        <v>165</v>
      </c>
      <c r="F17" s="71" t="s">
        <v>82</v>
      </c>
      <c r="G17" s="71" t="s">
        <v>166</v>
      </c>
      <c r="H17" s="50">
        <v>50</v>
      </c>
      <c r="I17" s="3">
        <f t="shared" si="0"/>
        <v>50</v>
      </c>
      <c r="J17" s="58">
        <v>32</v>
      </c>
      <c r="K17" s="47">
        <f t="shared" si="1"/>
        <v>82</v>
      </c>
      <c r="L17" s="53"/>
      <c r="M17" s="66"/>
    </row>
    <row r="18" spans="1:13" ht="16.5" customHeight="1" x14ac:dyDescent="0.25">
      <c r="A18" s="30">
        <v>4</v>
      </c>
      <c r="B18" s="43">
        <v>708</v>
      </c>
      <c r="C18" s="71" t="s">
        <v>169</v>
      </c>
      <c r="D18" s="80">
        <v>7</v>
      </c>
      <c r="E18" s="71" t="s">
        <v>89</v>
      </c>
      <c r="F18" s="71" t="s">
        <v>90</v>
      </c>
      <c r="G18" s="71" t="s">
        <v>91</v>
      </c>
      <c r="H18" s="50">
        <v>49</v>
      </c>
      <c r="I18" s="3">
        <f t="shared" si="0"/>
        <v>49</v>
      </c>
      <c r="J18" s="58">
        <v>32</v>
      </c>
      <c r="K18" s="47">
        <f t="shared" si="1"/>
        <v>81</v>
      </c>
      <c r="L18" s="53"/>
      <c r="M18" s="66"/>
    </row>
    <row r="19" spans="1:13" ht="16.5" customHeight="1" x14ac:dyDescent="0.25">
      <c r="A19" s="30">
        <v>5</v>
      </c>
      <c r="B19" s="43">
        <v>704</v>
      </c>
      <c r="C19" s="71" t="s">
        <v>170</v>
      </c>
      <c r="D19" s="80">
        <v>7</v>
      </c>
      <c r="E19" s="71" t="s">
        <v>89</v>
      </c>
      <c r="F19" s="71" t="s">
        <v>90</v>
      </c>
      <c r="G19" s="71" t="s">
        <v>91</v>
      </c>
      <c r="H19" s="50">
        <v>49</v>
      </c>
      <c r="I19" s="3">
        <f t="shared" si="0"/>
        <v>49</v>
      </c>
      <c r="J19" s="58">
        <v>25</v>
      </c>
      <c r="K19" s="47">
        <f t="shared" si="1"/>
        <v>74</v>
      </c>
      <c r="L19" s="53"/>
      <c r="M19" s="66"/>
    </row>
    <row r="20" spans="1:13" ht="16.5" customHeight="1" x14ac:dyDescent="0.25">
      <c r="A20" s="30">
        <v>6</v>
      </c>
      <c r="B20" s="43">
        <v>713</v>
      </c>
      <c r="C20" s="71" t="s">
        <v>171</v>
      </c>
      <c r="D20" s="80">
        <v>7</v>
      </c>
      <c r="E20" s="71" t="s">
        <v>89</v>
      </c>
      <c r="F20" s="71" t="s">
        <v>90</v>
      </c>
      <c r="G20" s="71" t="s">
        <v>91</v>
      </c>
      <c r="H20" s="50">
        <v>49</v>
      </c>
      <c r="I20" s="3">
        <f t="shared" si="0"/>
        <v>49</v>
      </c>
      <c r="J20" s="58">
        <v>20.5</v>
      </c>
      <c r="K20" s="47">
        <f t="shared" si="1"/>
        <v>69.5</v>
      </c>
      <c r="L20" s="53"/>
      <c r="M20" s="66"/>
    </row>
    <row r="22" spans="1:13" x14ac:dyDescent="0.25">
      <c r="C22" s="154" t="s">
        <v>217</v>
      </c>
      <c r="E22" s="154" t="s">
        <v>218</v>
      </c>
      <c r="G22" s="154" t="s">
        <v>219</v>
      </c>
      <c r="I22" s="6" t="s">
        <v>220</v>
      </c>
    </row>
    <row r="23" spans="1:13" ht="15.75" thickBot="1" x14ac:dyDescent="0.3">
      <c r="B23" s="19" t="s">
        <v>61</v>
      </c>
    </row>
    <row r="24" spans="1:13" ht="15.75" customHeight="1" x14ac:dyDescent="0.25">
      <c r="B24" s="54" t="s">
        <v>45</v>
      </c>
      <c r="C24" s="252" t="s">
        <v>29</v>
      </c>
      <c r="D24" s="253"/>
      <c r="E24" s="254"/>
      <c r="F24" s="45" t="s">
        <v>46</v>
      </c>
    </row>
    <row r="25" spans="1:13" ht="72.75" customHeight="1" thickBot="1" x14ac:dyDescent="0.3">
      <c r="B25" s="33" t="s">
        <v>7</v>
      </c>
      <c r="C25" s="255" t="s">
        <v>74</v>
      </c>
      <c r="D25" s="255"/>
      <c r="E25" s="255"/>
      <c r="F25" s="42" t="s">
        <v>28</v>
      </c>
    </row>
    <row r="26" spans="1:13" ht="47.25" customHeight="1" x14ac:dyDescent="0.25"/>
    <row r="27" spans="1:13" ht="48.75" customHeight="1" x14ac:dyDescent="0.25"/>
    <row r="28" spans="1:13" ht="37.5" customHeight="1" x14ac:dyDescent="0.25"/>
    <row r="29" spans="1:13" ht="37.5" customHeight="1" x14ac:dyDescent="0.25"/>
  </sheetData>
  <sortState xmlns:xlrd2="http://schemas.microsoft.com/office/spreadsheetml/2017/richdata2" ref="B15:K20">
    <sortCondition descending="1" ref="K15:K20"/>
  </sortState>
  <mergeCells count="20">
    <mergeCell ref="C24:E24"/>
    <mergeCell ref="C25:E25"/>
    <mergeCell ref="G11:G14"/>
    <mergeCell ref="H11:K11"/>
    <mergeCell ref="L11:L14"/>
    <mergeCell ref="I12:I13"/>
    <mergeCell ref="J12:J13"/>
    <mergeCell ref="K12:K13"/>
    <mergeCell ref="A4:C4"/>
    <mergeCell ref="L4:N4"/>
    <mergeCell ref="A6:L6"/>
    <mergeCell ref="A7:L7"/>
    <mergeCell ref="A9:M9"/>
    <mergeCell ref="M11:M14"/>
    <mergeCell ref="A11:A14"/>
    <mergeCell ref="B11:B14"/>
    <mergeCell ref="C11:C14"/>
    <mergeCell ref="E11:E14"/>
    <mergeCell ref="F11:F14"/>
    <mergeCell ref="D11:D14"/>
  </mergeCells>
  <conditionalFormatting sqref="J16:J20">
    <cfRule type="expression" dxfId="2" priority="1">
      <formula>J16&lt;=34.5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8"/>
  <sheetViews>
    <sheetView tabSelected="1" zoomScale="75" zoomScaleNormal="75" workbookViewId="0">
      <selection activeCell="T21" sqref="T21"/>
    </sheetView>
  </sheetViews>
  <sheetFormatPr defaultColWidth="9.140625" defaultRowHeight="15" x14ac:dyDescent="0.25"/>
  <cols>
    <col min="1" max="1" width="4.42578125" style="6" customWidth="1"/>
    <col min="2" max="2" width="11" style="6" customWidth="1"/>
    <col min="3" max="3" width="20.42578125" style="6" customWidth="1"/>
    <col min="4" max="4" width="9.5703125" style="6" customWidth="1"/>
    <col min="5" max="5" width="23.28515625" style="6" customWidth="1"/>
    <col min="6" max="6" width="11.85546875" style="6" customWidth="1"/>
    <col min="7" max="7" width="16.7109375" style="6" customWidth="1"/>
    <col min="8" max="10" width="9.140625" style="6" customWidth="1"/>
    <col min="11" max="11" width="7.7109375" style="6" customWidth="1"/>
    <col min="12" max="12" width="6.42578125" style="6" customWidth="1"/>
    <col min="13" max="13" width="10.7109375" style="6" customWidth="1"/>
    <col min="14" max="14" width="6.7109375" style="6" customWidth="1"/>
    <col min="15" max="15" width="8" style="6" customWidth="1"/>
    <col min="16" max="16" width="9.140625" style="6" hidden="1" customWidth="1"/>
    <col min="17" max="16384" width="9.140625" style="6"/>
  </cols>
  <sheetData>
    <row r="1" spans="1:17" x14ac:dyDescent="0.25">
      <c r="A1" s="18" t="s">
        <v>40</v>
      </c>
      <c r="E1" s="9"/>
      <c r="F1" s="9"/>
      <c r="G1" s="9"/>
      <c r="H1" s="9"/>
      <c r="I1" s="9"/>
      <c r="J1" s="34" t="s">
        <v>4</v>
      </c>
      <c r="K1" s="35"/>
      <c r="L1" s="35" t="s">
        <v>77</v>
      </c>
      <c r="M1" s="35"/>
      <c r="O1" s="35"/>
      <c r="P1" s="35"/>
    </row>
    <row r="2" spans="1:17" x14ac:dyDescent="0.25">
      <c r="A2" s="1" t="s">
        <v>25</v>
      </c>
      <c r="B2" s="10"/>
      <c r="C2" s="10"/>
      <c r="D2" s="10"/>
      <c r="E2" s="17"/>
      <c r="F2" s="17"/>
      <c r="G2" s="17"/>
      <c r="H2" s="17"/>
      <c r="I2" s="17"/>
      <c r="J2" s="34" t="s">
        <v>5</v>
      </c>
      <c r="K2" s="35"/>
      <c r="L2" s="35" t="s">
        <v>78</v>
      </c>
      <c r="M2" s="35"/>
      <c r="O2" s="35"/>
      <c r="P2" s="35"/>
    </row>
    <row r="3" spans="1:17" x14ac:dyDescent="0.25">
      <c r="A3" s="18"/>
      <c r="B3" s="10"/>
      <c r="C3" s="10"/>
      <c r="D3" s="10"/>
      <c r="E3" s="17"/>
      <c r="F3" s="17"/>
      <c r="G3" s="17"/>
      <c r="H3" s="17"/>
      <c r="I3" s="17"/>
      <c r="J3" s="34" t="s">
        <v>6</v>
      </c>
      <c r="K3" s="35"/>
      <c r="L3" s="35" t="s">
        <v>79</v>
      </c>
      <c r="M3" s="35"/>
      <c r="O3" s="35"/>
      <c r="P3" s="35"/>
    </row>
    <row r="4" spans="1:17" x14ac:dyDescent="0.25">
      <c r="A4" s="227" t="s">
        <v>63</v>
      </c>
      <c r="B4" s="227"/>
      <c r="C4" s="227"/>
      <c r="D4" s="69"/>
      <c r="E4" s="17"/>
      <c r="F4" s="17"/>
      <c r="G4" s="17"/>
      <c r="H4" s="17"/>
      <c r="I4" s="17"/>
      <c r="J4" s="17"/>
      <c r="N4" s="229"/>
      <c r="O4" s="229"/>
      <c r="P4" s="229"/>
    </row>
    <row r="5" spans="1:17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7" x14ac:dyDescent="0.25">
      <c r="A6" s="228" t="s">
        <v>236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0"/>
      <c r="P6" s="20"/>
      <c r="Q6" s="20"/>
    </row>
    <row r="7" spans="1:17" x14ac:dyDescent="0.25">
      <c r="A7" s="228" t="s">
        <v>50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0"/>
      <c r="P7" s="20"/>
      <c r="Q7" s="20"/>
    </row>
    <row r="8" spans="1:17" ht="8.2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18.75" x14ac:dyDescent="0.3">
      <c r="A9" s="234" t="s">
        <v>17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4"/>
      <c r="Q9" s="24"/>
    </row>
    <row r="10" spans="1:17" ht="12" customHeight="1" thickBot="1" x14ac:dyDescent="0.3"/>
    <row r="11" spans="1:17" ht="12.75" customHeight="1" thickBot="1" x14ac:dyDescent="0.3">
      <c r="A11" s="235" t="s">
        <v>21</v>
      </c>
      <c r="B11" s="235" t="s">
        <v>22</v>
      </c>
      <c r="C11" s="237" t="s">
        <v>23</v>
      </c>
      <c r="D11" s="237" t="s">
        <v>163</v>
      </c>
      <c r="E11" s="237" t="s">
        <v>60</v>
      </c>
      <c r="F11" s="237" t="s">
        <v>49</v>
      </c>
      <c r="G11" s="256" t="s">
        <v>24</v>
      </c>
      <c r="H11" s="258" t="s">
        <v>0</v>
      </c>
      <c r="I11" s="259"/>
      <c r="J11" s="259"/>
      <c r="K11" s="259"/>
      <c r="L11" s="259"/>
      <c r="M11" s="260"/>
      <c r="N11" s="230" t="s">
        <v>1</v>
      </c>
      <c r="O11" s="230" t="s">
        <v>75</v>
      </c>
    </row>
    <row r="12" spans="1:17" ht="42.75" customHeight="1" thickBot="1" x14ac:dyDescent="0.3">
      <c r="A12" s="236"/>
      <c r="B12" s="236"/>
      <c r="C12" s="238"/>
      <c r="D12" s="238"/>
      <c r="E12" s="238"/>
      <c r="F12" s="238"/>
      <c r="G12" s="257"/>
      <c r="H12" s="268" t="s">
        <v>65</v>
      </c>
      <c r="I12" s="269"/>
      <c r="J12" s="270"/>
      <c r="K12" s="261" t="s">
        <v>2</v>
      </c>
      <c r="L12" s="263" t="s">
        <v>10</v>
      </c>
      <c r="M12" s="265" t="s">
        <v>11</v>
      </c>
      <c r="N12" s="230"/>
      <c r="O12" s="230"/>
    </row>
    <row r="13" spans="1:17" ht="27.75" customHeight="1" thickBot="1" x14ac:dyDescent="0.3">
      <c r="A13" s="236"/>
      <c r="B13" s="236"/>
      <c r="C13" s="238"/>
      <c r="D13" s="238"/>
      <c r="E13" s="238"/>
      <c r="F13" s="238"/>
      <c r="G13" s="257"/>
      <c r="H13" s="63" t="s">
        <v>7</v>
      </c>
      <c r="I13" s="63" t="s">
        <v>8</v>
      </c>
      <c r="J13" s="63" t="s">
        <v>9</v>
      </c>
      <c r="K13" s="262"/>
      <c r="L13" s="264"/>
      <c r="M13" s="266"/>
      <c r="N13" s="230"/>
      <c r="O13" s="230"/>
    </row>
    <row r="14" spans="1:17" ht="15.75" thickBot="1" x14ac:dyDescent="0.3">
      <c r="A14" s="236"/>
      <c r="B14" s="236"/>
      <c r="C14" s="238"/>
      <c r="D14" s="238"/>
      <c r="E14" s="238"/>
      <c r="F14" s="238"/>
      <c r="G14" s="257"/>
      <c r="H14" s="204" t="s">
        <v>69</v>
      </c>
      <c r="I14" s="205" t="s">
        <v>69</v>
      </c>
      <c r="J14" s="64" t="s">
        <v>70</v>
      </c>
      <c r="K14" s="59" t="s">
        <v>3</v>
      </c>
      <c r="L14" s="199" t="s">
        <v>3</v>
      </c>
      <c r="M14" s="206" t="s">
        <v>12</v>
      </c>
      <c r="N14" s="231"/>
      <c r="O14" s="230"/>
    </row>
    <row r="15" spans="1:17" ht="18.75" x14ac:dyDescent="0.25">
      <c r="A15" s="31">
        <v>1</v>
      </c>
      <c r="B15" s="167">
        <v>617</v>
      </c>
      <c r="C15" s="168" t="s">
        <v>172</v>
      </c>
      <c r="D15" s="207">
        <v>6</v>
      </c>
      <c r="E15" s="169" t="s">
        <v>81</v>
      </c>
      <c r="F15" s="169" t="s">
        <v>82</v>
      </c>
      <c r="G15" s="169" t="s">
        <v>129</v>
      </c>
      <c r="H15" s="167">
        <v>15</v>
      </c>
      <c r="I15" s="167">
        <v>15</v>
      </c>
      <c r="J15" s="167">
        <v>20</v>
      </c>
      <c r="K15" s="167">
        <f>SUM(H15:J15)</f>
        <v>50</v>
      </c>
      <c r="L15" s="167">
        <v>35</v>
      </c>
      <c r="M15" s="170">
        <f>K15+L15</f>
        <v>85</v>
      </c>
      <c r="N15" s="171" t="s">
        <v>224</v>
      </c>
      <c r="O15" s="153"/>
    </row>
    <row r="16" spans="1:17" ht="16.5" customHeight="1" x14ac:dyDescent="0.25">
      <c r="A16" s="30">
        <v>2</v>
      </c>
      <c r="B16" s="188">
        <v>607</v>
      </c>
      <c r="C16" s="189" t="s">
        <v>174</v>
      </c>
      <c r="D16" s="208">
        <v>6</v>
      </c>
      <c r="E16" s="190" t="s">
        <v>175</v>
      </c>
      <c r="F16" s="190" t="s">
        <v>82</v>
      </c>
      <c r="G16" s="190" t="s">
        <v>176</v>
      </c>
      <c r="H16" s="191">
        <v>13</v>
      </c>
      <c r="I16" s="192">
        <v>13</v>
      </c>
      <c r="J16" s="193">
        <v>14</v>
      </c>
      <c r="K16" s="194">
        <f>SUM(H16:J16)</f>
        <v>40</v>
      </c>
      <c r="L16" s="209">
        <v>42.5</v>
      </c>
      <c r="M16" s="195">
        <f>K16+L16</f>
        <v>82.5</v>
      </c>
      <c r="N16" s="210" t="s">
        <v>225</v>
      </c>
      <c r="O16" s="68"/>
    </row>
    <row r="17" spans="1:15" ht="16.5" customHeight="1" x14ac:dyDescent="0.25">
      <c r="A17" s="30">
        <v>3</v>
      </c>
      <c r="B17" s="174">
        <v>616</v>
      </c>
      <c r="C17" s="168" t="s">
        <v>177</v>
      </c>
      <c r="D17" s="211">
        <v>6</v>
      </c>
      <c r="E17" s="169" t="s">
        <v>178</v>
      </c>
      <c r="F17" s="169" t="s">
        <v>90</v>
      </c>
      <c r="G17" s="169" t="s">
        <v>179</v>
      </c>
      <c r="H17" s="175">
        <v>13</v>
      </c>
      <c r="I17" s="167">
        <v>13</v>
      </c>
      <c r="J17" s="176">
        <v>15</v>
      </c>
      <c r="K17" s="177">
        <f>SUM(H17:J17)</f>
        <v>41</v>
      </c>
      <c r="L17" s="212">
        <v>38</v>
      </c>
      <c r="M17" s="178">
        <f>K17+L17</f>
        <v>79</v>
      </c>
      <c r="N17" s="179" t="s">
        <v>226</v>
      </c>
      <c r="O17" s="66"/>
    </row>
    <row r="18" spans="1:15" ht="16.5" customHeight="1" x14ac:dyDescent="0.25">
      <c r="A18" s="30">
        <v>4</v>
      </c>
      <c r="B18" s="53">
        <v>608</v>
      </c>
      <c r="C18" s="70" t="s">
        <v>173</v>
      </c>
      <c r="D18" s="40">
        <v>6</v>
      </c>
      <c r="E18" s="71" t="s">
        <v>81</v>
      </c>
      <c r="F18" s="71" t="s">
        <v>82</v>
      </c>
      <c r="G18" s="71" t="s">
        <v>129</v>
      </c>
      <c r="H18" s="36">
        <v>15</v>
      </c>
      <c r="I18" s="37">
        <v>13</v>
      </c>
      <c r="J18" s="48">
        <v>20</v>
      </c>
      <c r="K18" s="3">
        <f>SUM(H18:J18)</f>
        <v>48</v>
      </c>
      <c r="L18" s="58">
        <v>24</v>
      </c>
      <c r="M18" s="47">
        <f>K18+L18</f>
        <v>72</v>
      </c>
      <c r="N18" s="53"/>
      <c r="O18" s="66"/>
    </row>
    <row r="19" spans="1:15" ht="16.5" customHeight="1" x14ac:dyDescent="0.25">
      <c r="A19" s="30">
        <v>5</v>
      </c>
      <c r="B19" s="53">
        <v>505</v>
      </c>
      <c r="C19" s="70" t="s">
        <v>180</v>
      </c>
      <c r="D19" s="80">
        <v>5</v>
      </c>
      <c r="E19" s="71" t="s">
        <v>178</v>
      </c>
      <c r="F19" s="71" t="s">
        <v>90</v>
      </c>
      <c r="G19" s="71" t="s">
        <v>179</v>
      </c>
      <c r="H19" s="36">
        <v>10</v>
      </c>
      <c r="I19" s="37">
        <v>13</v>
      </c>
      <c r="J19" s="48">
        <v>18</v>
      </c>
      <c r="K19" s="3">
        <f>SUM(H19:J19)</f>
        <v>41</v>
      </c>
      <c r="L19" s="58">
        <v>27.5</v>
      </c>
      <c r="M19" s="47">
        <f>K19+L19</f>
        <v>68.5</v>
      </c>
      <c r="N19" s="53"/>
      <c r="O19" s="66"/>
    </row>
    <row r="21" spans="1:15" ht="15.75" x14ac:dyDescent="0.25">
      <c r="C21" s="203" t="s">
        <v>217</v>
      </c>
      <c r="E21" s="154" t="s">
        <v>230</v>
      </c>
      <c r="G21" s="154" t="s">
        <v>231</v>
      </c>
      <c r="J21" s="6" t="s">
        <v>232</v>
      </c>
    </row>
    <row r="22" spans="1:15" ht="15.75" thickBot="1" x14ac:dyDescent="0.3">
      <c r="B22" s="19" t="s">
        <v>61</v>
      </c>
    </row>
    <row r="23" spans="1:15" ht="15.75" customHeight="1" x14ac:dyDescent="0.25">
      <c r="B23" s="54" t="s">
        <v>45</v>
      </c>
      <c r="C23" s="252" t="s">
        <v>29</v>
      </c>
      <c r="D23" s="253"/>
      <c r="E23" s="254"/>
      <c r="F23" s="45" t="s">
        <v>46</v>
      </c>
    </row>
    <row r="24" spans="1:15" ht="54" customHeight="1" x14ac:dyDescent="0.25">
      <c r="B24" s="40" t="s">
        <v>7</v>
      </c>
      <c r="C24" s="271" t="s">
        <v>66</v>
      </c>
      <c r="D24" s="271"/>
      <c r="E24" s="271"/>
      <c r="F24" s="40" t="s">
        <v>31</v>
      </c>
    </row>
    <row r="25" spans="1:15" ht="47.25" customHeight="1" x14ac:dyDescent="0.25">
      <c r="B25" s="37" t="s">
        <v>8</v>
      </c>
      <c r="C25" s="267" t="s">
        <v>67</v>
      </c>
      <c r="D25" s="267"/>
      <c r="E25" s="267"/>
      <c r="F25" s="37" t="s">
        <v>31</v>
      </c>
    </row>
    <row r="26" spans="1:15" ht="48.75" customHeight="1" x14ac:dyDescent="0.25">
      <c r="B26" s="37" t="s">
        <v>9</v>
      </c>
      <c r="C26" s="267" t="s">
        <v>68</v>
      </c>
      <c r="D26" s="267"/>
      <c r="E26" s="267"/>
      <c r="F26" s="37" t="s">
        <v>27</v>
      </c>
    </row>
    <row r="27" spans="1:15" ht="37.5" customHeight="1" x14ac:dyDescent="0.25"/>
    <row r="28" spans="1:15" ht="37.5" customHeight="1" x14ac:dyDescent="0.25"/>
  </sheetData>
  <sortState xmlns:xlrd2="http://schemas.microsoft.com/office/spreadsheetml/2017/richdata2" ref="B15:M19">
    <sortCondition descending="1" ref="M15:M19"/>
  </sortState>
  <mergeCells count="23">
    <mergeCell ref="C26:E26"/>
    <mergeCell ref="H12:J12"/>
    <mergeCell ref="H11:M11"/>
    <mergeCell ref="C24:E24"/>
    <mergeCell ref="C23:E23"/>
    <mergeCell ref="C25:E25"/>
    <mergeCell ref="G11:G14"/>
    <mergeCell ref="D11:D14"/>
    <mergeCell ref="N11:N14"/>
    <mergeCell ref="K12:K13"/>
    <mergeCell ref="L12:L13"/>
    <mergeCell ref="M12:M13"/>
    <mergeCell ref="A4:C4"/>
    <mergeCell ref="N4:P4"/>
    <mergeCell ref="A6:N6"/>
    <mergeCell ref="A7:N7"/>
    <mergeCell ref="A9:O9"/>
    <mergeCell ref="A11:A14"/>
    <mergeCell ref="B11:B14"/>
    <mergeCell ref="C11:C14"/>
    <mergeCell ref="E11:E14"/>
    <mergeCell ref="F11:F14"/>
    <mergeCell ref="O11:O14"/>
  </mergeCells>
  <phoneticPr fontId="15" type="noConversion"/>
  <conditionalFormatting sqref="L16:L19">
    <cfRule type="expression" dxfId="1" priority="1">
      <formula>L16&lt;=34.5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8"/>
  <sheetViews>
    <sheetView zoomScale="80" zoomScaleNormal="80" workbookViewId="0">
      <selection activeCell="A6" sqref="A6:N6"/>
    </sheetView>
  </sheetViews>
  <sheetFormatPr defaultColWidth="9.140625" defaultRowHeight="15" x14ac:dyDescent="0.25"/>
  <cols>
    <col min="1" max="1" width="4.42578125" style="6" customWidth="1"/>
    <col min="2" max="2" width="11" style="6" customWidth="1"/>
    <col min="3" max="3" width="22.42578125" style="6" customWidth="1"/>
    <col min="4" max="4" width="10.28515625" style="6" customWidth="1"/>
    <col min="5" max="5" width="21.85546875" style="6" customWidth="1"/>
    <col min="6" max="6" width="12.7109375" style="6" customWidth="1"/>
    <col min="7" max="7" width="17.85546875" style="6" customWidth="1"/>
    <col min="8" max="10" width="9.140625" style="6" customWidth="1"/>
    <col min="11" max="11" width="7.7109375" style="6" customWidth="1"/>
    <col min="12" max="12" width="6.42578125" style="6" customWidth="1"/>
    <col min="13" max="13" width="10.7109375" style="6" customWidth="1"/>
    <col min="14" max="14" width="6.7109375" style="6" customWidth="1"/>
    <col min="15" max="15" width="8" style="6" customWidth="1"/>
    <col min="16" max="16" width="9.140625" style="6" hidden="1" customWidth="1"/>
    <col min="17" max="16384" width="9.140625" style="6"/>
  </cols>
  <sheetData>
    <row r="1" spans="1:17" x14ac:dyDescent="0.25">
      <c r="A1" s="18" t="s">
        <v>40</v>
      </c>
      <c r="E1" s="9"/>
      <c r="F1" s="9"/>
      <c r="G1" s="9"/>
      <c r="H1" s="9"/>
      <c r="I1" s="9"/>
      <c r="J1" s="34" t="s">
        <v>4</v>
      </c>
      <c r="K1" s="35"/>
      <c r="L1" s="35" t="s">
        <v>77</v>
      </c>
      <c r="M1" s="35"/>
      <c r="O1" s="35"/>
      <c r="P1" s="35"/>
    </row>
    <row r="2" spans="1:17" x14ac:dyDescent="0.25">
      <c r="A2" s="1" t="s">
        <v>25</v>
      </c>
      <c r="B2" s="10"/>
      <c r="C2" s="10"/>
      <c r="D2" s="10"/>
      <c r="E2" s="17"/>
      <c r="F2" s="17"/>
      <c r="G2" s="17"/>
      <c r="H2" s="17"/>
      <c r="I2" s="17"/>
      <c r="J2" s="34" t="s">
        <v>5</v>
      </c>
      <c r="K2" s="35"/>
      <c r="L2" s="35" t="s">
        <v>78</v>
      </c>
      <c r="M2" s="35"/>
      <c r="O2" s="35"/>
      <c r="P2" s="35"/>
    </row>
    <row r="3" spans="1:17" x14ac:dyDescent="0.25">
      <c r="A3" s="18"/>
      <c r="B3" s="10"/>
      <c r="C3" s="10"/>
      <c r="D3" s="10"/>
      <c r="E3" s="17"/>
      <c r="F3" s="17"/>
      <c r="G3" s="17"/>
      <c r="H3" s="17"/>
      <c r="I3" s="17"/>
      <c r="J3" s="34" t="s">
        <v>6</v>
      </c>
      <c r="K3" s="35"/>
      <c r="L3" s="35" t="s">
        <v>79</v>
      </c>
      <c r="M3" s="35"/>
      <c r="O3" s="35"/>
      <c r="P3" s="35"/>
    </row>
    <row r="4" spans="1:17" x14ac:dyDescent="0.25">
      <c r="A4" s="227" t="s">
        <v>63</v>
      </c>
      <c r="B4" s="227"/>
      <c r="C4" s="227"/>
      <c r="D4" s="69"/>
      <c r="E4" s="17"/>
      <c r="F4" s="17"/>
      <c r="G4" s="17"/>
      <c r="H4" s="17"/>
      <c r="I4" s="17"/>
      <c r="J4" s="17"/>
      <c r="N4" s="229"/>
      <c r="O4" s="229"/>
      <c r="P4" s="229"/>
    </row>
    <row r="5" spans="1:17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7" x14ac:dyDescent="0.25">
      <c r="A6" s="228" t="s">
        <v>236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0"/>
      <c r="P6" s="20"/>
      <c r="Q6" s="20"/>
    </row>
    <row r="7" spans="1:17" x14ac:dyDescent="0.25">
      <c r="A7" s="228" t="s">
        <v>50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0"/>
      <c r="P7" s="20"/>
      <c r="Q7" s="20"/>
    </row>
    <row r="8" spans="1:17" ht="8.2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18.75" x14ac:dyDescent="0.3">
      <c r="A9" s="234" t="s">
        <v>16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4"/>
      <c r="Q9" s="24"/>
    </row>
    <row r="10" spans="1:17" ht="12" customHeight="1" thickBot="1" x14ac:dyDescent="0.3"/>
    <row r="11" spans="1:17" ht="12.75" customHeight="1" thickBot="1" x14ac:dyDescent="0.3">
      <c r="A11" s="235" t="s">
        <v>21</v>
      </c>
      <c r="B11" s="235" t="s">
        <v>22</v>
      </c>
      <c r="C11" s="237" t="s">
        <v>23</v>
      </c>
      <c r="D11" s="237" t="s">
        <v>163</v>
      </c>
      <c r="E11" s="237" t="s">
        <v>60</v>
      </c>
      <c r="F11" s="237" t="s">
        <v>49</v>
      </c>
      <c r="G11" s="256" t="s">
        <v>24</v>
      </c>
      <c r="H11" s="258" t="s">
        <v>0</v>
      </c>
      <c r="I11" s="259"/>
      <c r="J11" s="259"/>
      <c r="K11" s="259"/>
      <c r="L11" s="259"/>
      <c r="M11" s="260"/>
      <c r="N11" s="230" t="s">
        <v>1</v>
      </c>
      <c r="O11" s="230" t="s">
        <v>75</v>
      </c>
    </row>
    <row r="12" spans="1:17" ht="42.75" customHeight="1" thickBot="1" x14ac:dyDescent="0.3">
      <c r="A12" s="236"/>
      <c r="B12" s="236"/>
      <c r="C12" s="238"/>
      <c r="D12" s="238"/>
      <c r="E12" s="238"/>
      <c r="F12" s="238"/>
      <c r="G12" s="257"/>
      <c r="H12" s="268" t="s">
        <v>65</v>
      </c>
      <c r="I12" s="269"/>
      <c r="J12" s="270"/>
      <c r="K12" s="261" t="s">
        <v>2</v>
      </c>
      <c r="L12" s="263" t="s">
        <v>10</v>
      </c>
      <c r="M12" s="265" t="s">
        <v>11</v>
      </c>
      <c r="N12" s="230"/>
      <c r="O12" s="230"/>
    </row>
    <row r="13" spans="1:17" ht="27.75" customHeight="1" thickBot="1" x14ac:dyDescent="0.3">
      <c r="A13" s="236"/>
      <c r="B13" s="236"/>
      <c r="C13" s="238"/>
      <c r="D13" s="238"/>
      <c r="E13" s="238"/>
      <c r="F13" s="238"/>
      <c r="G13" s="257"/>
      <c r="H13" s="60" t="s">
        <v>7</v>
      </c>
      <c r="I13" s="60" t="s">
        <v>8</v>
      </c>
      <c r="J13" s="61" t="s">
        <v>9</v>
      </c>
      <c r="K13" s="262"/>
      <c r="L13" s="264"/>
      <c r="M13" s="272"/>
      <c r="N13" s="230"/>
      <c r="O13" s="230"/>
    </row>
    <row r="14" spans="1:17" ht="15.75" thickBot="1" x14ac:dyDescent="0.3">
      <c r="A14" s="236"/>
      <c r="B14" s="236"/>
      <c r="C14" s="238"/>
      <c r="D14" s="238"/>
      <c r="E14" s="238"/>
      <c r="F14" s="238"/>
      <c r="G14" s="257"/>
      <c r="H14" s="197" t="s">
        <v>70</v>
      </c>
      <c r="I14" s="198" t="s">
        <v>70</v>
      </c>
      <c r="J14" s="62" t="s">
        <v>13</v>
      </c>
      <c r="K14" s="59" t="s">
        <v>3</v>
      </c>
      <c r="L14" s="199" t="s">
        <v>3</v>
      </c>
      <c r="M14" s="200" t="s">
        <v>12</v>
      </c>
      <c r="N14" s="230"/>
      <c r="O14" s="230"/>
    </row>
    <row r="15" spans="1:17" x14ac:dyDescent="0.25">
      <c r="A15" s="31">
        <v>1</v>
      </c>
      <c r="B15" s="180">
        <v>611</v>
      </c>
      <c r="C15" s="169" t="s">
        <v>185</v>
      </c>
      <c r="D15" s="211">
        <v>6</v>
      </c>
      <c r="E15" s="169" t="s">
        <v>178</v>
      </c>
      <c r="F15" s="169" t="s">
        <v>90</v>
      </c>
      <c r="G15" s="169" t="s">
        <v>179</v>
      </c>
      <c r="H15" s="167">
        <v>18</v>
      </c>
      <c r="I15" s="167">
        <v>20</v>
      </c>
      <c r="J15" s="167">
        <v>10</v>
      </c>
      <c r="K15" s="167">
        <f>SUM(H15:J15)</f>
        <v>48</v>
      </c>
      <c r="L15" s="167">
        <v>38</v>
      </c>
      <c r="M15" s="170">
        <f>K15+L15</f>
        <v>86</v>
      </c>
      <c r="N15" s="188" t="s">
        <v>224</v>
      </c>
      <c r="O15" s="153"/>
    </row>
    <row r="16" spans="1:17" ht="16.5" customHeight="1" x14ac:dyDescent="0.25">
      <c r="A16" s="30">
        <v>2</v>
      </c>
      <c r="B16" s="201">
        <v>710</v>
      </c>
      <c r="C16" s="157" t="s">
        <v>181</v>
      </c>
      <c r="D16" s="202">
        <v>7</v>
      </c>
      <c r="E16" s="158" t="s">
        <v>182</v>
      </c>
      <c r="F16" s="158" t="s">
        <v>82</v>
      </c>
      <c r="G16" s="158" t="s">
        <v>83</v>
      </c>
      <c r="H16" s="159">
        <v>20</v>
      </c>
      <c r="I16" s="160">
        <v>20</v>
      </c>
      <c r="J16" s="161">
        <v>10</v>
      </c>
      <c r="K16" s="162">
        <f>SUM(H16:J16)</f>
        <v>50</v>
      </c>
      <c r="L16" s="57">
        <v>24</v>
      </c>
      <c r="M16" s="56">
        <f>K16+L16</f>
        <v>74</v>
      </c>
      <c r="N16" s="67"/>
      <c r="O16" s="68"/>
    </row>
    <row r="17" spans="1:15" ht="16.5" customHeight="1" x14ac:dyDescent="0.25">
      <c r="A17" s="30">
        <v>3</v>
      </c>
      <c r="B17" s="43">
        <v>803</v>
      </c>
      <c r="C17" s="70" t="s">
        <v>184</v>
      </c>
      <c r="D17" s="81">
        <v>8</v>
      </c>
      <c r="E17" s="71" t="s">
        <v>182</v>
      </c>
      <c r="F17" s="71" t="s">
        <v>82</v>
      </c>
      <c r="G17" s="71" t="s">
        <v>129</v>
      </c>
      <c r="H17" s="36">
        <v>20</v>
      </c>
      <c r="I17" s="37">
        <v>20</v>
      </c>
      <c r="J17" s="48">
        <v>10</v>
      </c>
      <c r="K17" s="3">
        <f>SUM(H17:J17)</f>
        <v>50</v>
      </c>
      <c r="L17" s="58">
        <v>21.5</v>
      </c>
      <c r="M17" s="47">
        <f>K17+L17</f>
        <v>71.5</v>
      </c>
      <c r="N17" s="53"/>
      <c r="O17" s="66"/>
    </row>
    <row r="18" spans="1:15" ht="16.5" customHeight="1" x14ac:dyDescent="0.25">
      <c r="A18" s="30">
        <v>4</v>
      </c>
      <c r="B18" s="43">
        <v>506</v>
      </c>
      <c r="C18" s="70" t="s">
        <v>183</v>
      </c>
      <c r="D18" s="81">
        <v>5</v>
      </c>
      <c r="E18" s="71" t="s">
        <v>182</v>
      </c>
      <c r="F18" s="71" t="s">
        <v>82</v>
      </c>
      <c r="G18" s="71" t="s">
        <v>83</v>
      </c>
      <c r="H18" s="36">
        <v>20</v>
      </c>
      <c r="I18" s="37">
        <v>20</v>
      </c>
      <c r="J18" s="48">
        <v>10</v>
      </c>
      <c r="K18" s="3">
        <f>SUM(H18:J18)</f>
        <v>50</v>
      </c>
      <c r="L18" s="58">
        <v>16.5</v>
      </c>
      <c r="M18" s="47">
        <f>K18+L18</f>
        <v>66.5</v>
      </c>
      <c r="N18" s="53"/>
      <c r="O18" s="66"/>
    </row>
    <row r="19" spans="1:15" ht="16.5" customHeight="1" x14ac:dyDescent="0.25">
      <c r="A19" s="30">
        <v>5</v>
      </c>
      <c r="B19" s="43">
        <v>709</v>
      </c>
      <c r="C19" s="71" t="s">
        <v>186</v>
      </c>
      <c r="D19" s="80">
        <v>7</v>
      </c>
      <c r="E19" s="71" t="s">
        <v>89</v>
      </c>
      <c r="F19" s="71" t="s">
        <v>90</v>
      </c>
      <c r="G19" s="71" t="s">
        <v>91</v>
      </c>
      <c r="H19" s="36">
        <v>15</v>
      </c>
      <c r="I19" s="37">
        <v>18</v>
      </c>
      <c r="J19" s="48">
        <v>8</v>
      </c>
      <c r="K19" s="3">
        <f>SUM(H19:J19)</f>
        <v>41</v>
      </c>
      <c r="L19" s="58">
        <v>24.5</v>
      </c>
      <c r="M19" s="47">
        <f>K19+L19</f>
        <v>65.5</v>
      </c>
      <c r="N19" s="53"/>
      <c r="O19" s="66"/>
    </row>
    <row r="21" spans="1:15" ht="15.75" x14ac:dyDescent="0.25">
      <c r="C21" s="203" t="s">
        <v>217</v>
      </c>
      <c r="E21" s="154" t="s">
        <v>230</v>
      </c>
      <c r="G21" s="154" t="s">
        <v>231</v>
      </c>
      <c r="J21" s="6" t="s">
        <v>232</v>
      </c>
    </row>
    <row r="22" spans="1:15" ht="15.75" thickBot="1" x14ac:dyDescent="0.3">
      <c r="B22" s="19" t="s">
        <v>61</v>
      </c>
    </row>
    <row r="23" spans="1:15" ht="15.75" customHeight="1" x14ac:dyDescent="0.25">
      <c r="B23" s="54" t="s">
        <v>45</v>
      </c>
      <c r="C23" s="252" t="s">
        <v>29</v>
      </c>
      <c r="D23" s="253"/>
      <c r="E23" s="254"/>
      <c r="F23" s="45" t="s">
        <v>46</v>
      </c>
    </row>
    <row r="24" spans="1:15" ht="54" customHeight="1" x14ac:dyDescent="0.25">
      <c r="B24" s="32" t="s">
        <v>7</v>
      </c>
      <c r="C24" s="271" t="s">
        <v>73</v>
      </c>
      <c r="D24" s="271"/>
      <c r="E24" s="271"/>
      <c r="F24" s="41" t="s">
        <v>27</v>
      </c>
    </row>
    <row r="25" spans="1:15" ht="47.25" customHeight="1" x14ac:dyDescent="0.25">
      <c r="B25" s="36" t="s">
        <v>8</v>
      </c>
      <c r="C25" s="267" t="s">
        <v>71</v>
      </c>
      <c r="D25" s="267"/>
      <c r="E25" s="267"/>
      <c r="F25" s="38" t="s">
        <v>27</v>
      </c>
    </row>
    <row r="26" spans="1:15" ht="48.75" customHeight="1" thickBot="1" x14ac:dyDescent="0.3">
      <c r="B26" s="51" t="s">
        <v>9</v>
      </c>
      <c r="C26" s="273" t="s">
        <v>72</v>
      </c>
      <c r="D26" s="273"/>
      <c r="E26" s="273"/>
      <c r="F26" s="52" t="s">
        <v>30</v>
      </c>
    </row>
    <row r="27" spans="1:15" ht="37.5" customHeight="1" x14ac:dyDescent="0.25"/>
    <row r="28" spans="1:15" ht="37.5" customHeight="1" x14ac:dyDescent="0.25"/>
  </sheetData>
  <sortState xmlns:xlrd2="http://schemas.microsoft.com/office/spreadsheetml/2017/richdata2" ref="B15:M19">
    <sortCondition descending="1" ref="M15:M19"/>
  </sortState>
  <mergeCells count="23">
    <mergeCell ref="C23:E23"/>
    <mergeCell ref="C24:E24"/>
    <mergeCell ref="C25:E25"/>
    <mergeCell ref="C26:E26"/>
    <mergeCell ref="G11:G14"/>
    <mergeCell ref="A4:C4"/>
    <mergeCell ref="N4:P4"/>
    <mergeCell ref="A6:N6"/>
    <mergeCell ref="A7:N7"/>
    <mergeCell ref="A9:O9"/>
    <mergeCell ref="O11:O14"/>
    <mergeCell ref="A11:A14"/>
    <mergeCell ref="B11:B14"/>
    <mergeCell ref="C11:C14"/>
    <mergeCell ref="E11:E14"/>
    <mergeCell ref="F11:F14"/>
    <mergeCell ref="H11:M11"/>
    <mergeCell ref="N11:N14"/>
    <mergeCell ref="H12:J12"/>
    <mergeCell ref="K12:K13"/>
    <mergeCell ref="L12:L13"/>
    <mergeCell ref="M12:M13"/>
    <mergeCell ref="D11:D14"/>
  </mergeCells>
  <conditionalFormatting sqref="L16:L19">
    <cfRule type="expression" dxfId="0" priority="1">
      <formula>L16&lt;=34.5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E64D3-6C1B-4B25-845B-02B8536F1F38}">
  <dimension ref="A1:S71"/>
  <sheetViews>
    <sheetView zoomScale="80" zoomScaleNormal="80" workbookViewId="0">
      <selection activeCell="C15" sqref="C15"/>
    </sheetView>
  </sheetViews>
  <sheetFormatPr defaultRowHeight="15" x14ac:dyDescent="0.25"/>
  <cols>
    <col min="1" max="1" width="4.7109375" style="6" customWidth="1"/>
    <col min="2" max="2" width="27.140625" style="6" customWidth="1"/>
    <col min="3" max="3" width="32.85546875" style="6" customWidth="1"/>
    <col min="4" max="4" width="23.5703125" style="6" customWidth="1"/>
    <col min="5" max="6" width="14.28515625" style="6" customWidth="1"/>
    <col min="7" max="7" width="12.42578125" style="6" customWidth="1"/>
    <col min="8" max="8" width="10.7109375" style="6" customWidth="1"/>
    <col min="9" max="9" width="8.140625" style="6" customWidth="1"/>
    <col min="10" max="10" width="7" style="6" customWidth="1"/>
    <col min="11" max="11" width="9.5703125" style="6" customWidth="1"/>
    <col min="12" max="12" width="9.7109375" style="6" customWidth="1"/>
    <col min="13" max="14" width="9.5703125" style="6" customWidth="1"/>
    <col min="15" max="256" width="9.140625" style="6"/>
    <col min="257" max="257" width="4.7109375" style="6" customWidth="1"/>
    <col min="258" max="258" width="28.5703125" style="6" customWidth="1"/>
    <col min="259" max="259" width="27.7109375" style="6" customWidth="1"/>
    <col min="260" max="260" width="23.5703125" style="6" customWidth="1"/>
    <col min="261" max="262" width="14.28515625" style="6" customWidth="1"/>
    <col min="263" max="263" width="12.42578125" style="6" customWidth="1"/>
    <col min="264" max="264" width="10.7109375" style="6" customWidth="1"/>
    <col min="265" max="265" width="12.7109375" style="6" customWidth="1"/>
    <col min="266" max="266" width="9.42578125" style="6" customWidth="1"/>
    <col min="267" max="267" width="10" style="6" customWidth="1"/>
    <col min="268" max="268" width="9.7109375" style="6" customWidth="1"/>
    <col min="269" max="270" width="9.5703125" style="6" customWidth="1"/>
    <col min="271" max="512" width="9.140625" style="6"/>
    <col min="513" max="513" width="4.7109375" style="6" customWidth="1"/>
    <col min="514" max="514" width="28.5703125" style="6" customWidth="1"/>
    <col min="515" max="515" width="27.7109375" style="6" customWidth="1"/>
    <col min="516" max="516" width="23.5703125" style="6" customWidth="1"/>
    <col min="517" max="518" width="14.28515625" style="6" customWidth="1"/>
    <col min="519" max="519" width="12.42578125" style="6" customWidth="1"/>
    <col min="520" max="520" width="10.7109375" style="6" customWidth="1"/>
    <col min="521" max="521" width="12.7109375" style="6" customWidth="1"/>
    <col min="522" max="522" width="9.42578125" style="6" customWidth="1"/>
    <col min="523" max="523" width="10" style="6" customWidth="1"/>
    <col min="524" max="524" width="9.7109375" style="6" customWidth="1"/>
    <col min="525" max="526" width="9.5703125" style="6" customWidth="1"/>
    <col min="527" max="768" width="9.140625" style="6"/>
    <col min="769" max="769" width="4.7109375" style="6" customWidth="1"/>
    <col min="770" max="770" width="28.5703125" style="6" customWidth="1"/>
    <col min="771" max="771" width="27.7109375" style="6" customWidth="1"/>
    <col min="772" max="772" width="23.5703125" style="6" customWidth="1"/>
    <col min="773" max="774" width="14.28515625" style="6" customWidth="1"/>
    <col min="775" max="775" width="12.42578125" style="6" customWidth="1"/>
    <col min="776" max="776" width="10.7109375" style="6" customWidth="1"/>
    <col min="777" max="777" width="12.7109375" style="6" customWidth="1"/>
    <col min="778" max="778" width="9.42578125" style="6" customWidth="1"/>
    <col min="779" max="779" width="10" style="6" customWidth="1"/>
    <col min="780" max="780" width="9.7109375" style="6" customWidth="1"/>
    <col min="781" max="782" width="9.5703125" style="6" customWidth="1"/>
    <col min="783" max="1024" width="9.140625" style="6"/>
    <col min="1025" max="1025" width="4.7109375" style="6" customWidth="1"/>
    <col min="1026" max="1026" width="28.5703125" style="6" customWidth="1"/>
    <col min="1027" max="1027" width="27.7109375" style="6" customWidth="1"/>
    <col min="1028" max="1028" width="23.5703125" style="6" customWidth="1"/>
    <col min="1029" max="1030" width="14.28515625" style="6" customWidth="1"/>
    <col min="1031" max="1031" width="12.42578125" style="6" customWidth="1"/>
    <col min="1032" max="1032" width="10.7109375" style="6" customWidth="1"/>
    <col min="1033" max="1033" width="12.7109375" style="6" customWidth="1"/>
    <col min="1034" max="1034" width="9.42578125" style="6" customWidth="1"/>
    <col min="1035" max="1035" width="10" style="6" customWidth="1"/>
    <col min="1036" max="1036" width="9.7109375" style="6" customWidth="1"/>
    <col min="1037" max="1038" width="9.5703125" style="6" customWidth="1"/>
    <col min="1039" max="1280" width="9.140625" style="6"/>
    <col min="1281" max="1281" width="4.7109375" style="6" customWidth="1"/>
    <col min="1282" max="1282" width="28.5703125" style="6" customWidth="1"/>
    <col min="1283" max="1283" width="27.7109375" style="6" customWidth="1"/>
    <col min="1284" max="1284" width="23.5703125" style="6" customWidth="1"/>
    <col min="1285" max="1286" width="14.28515625" style="6" customWidth="1"/>
    <col min="1287" max="1287" width="12.42578125" style="6" customWidth="1"/>
    <col min="1288" max="1288" width="10.7109375" style="6" customWidth="1"/>
    <col min="1289" max="1289" width="12.7109375" style="6" customWidth="1"/>
    <col min="1290" max="1290" width="9.42578125" style="6" customWidth="1"/>
    <col min="1291" max="1291" width="10" style="6" customWidth="1"/>
    <col min="1292" max="1292" width="9.7109375" style="6" customWidth="1"/>
    <col min="1293" max="1294" width="9.5703125" style="6" customWidth="1"/>
    <col min="1295" max="1536" width="9.140625" style="6"/>
    <col min="1537" max="1537" width="4.7109375" style="6" customWidth="1"/>
    <col min="1538" max="1538" width="28.5703125" style="6" customWidth="1"/>
    <col min="1539" max="1539" width="27.7109375" style="6" customWidth="1"/>
    <col min="1540" max="1540" width="23.5703125" style="6" customWidth="1"/>
    <col min="1541" max="1542" width="14.28515625" style="6" customWidth="1"/>
    <col min="1543" max="1543" width="12.42578125" style="6" customWidth="1"/>
    <col min="1544" max="1544" width="10.7109375" style="6" customWidth="1"/>
    <col min="1545" max="1545" width="12.7109375" style="6" customWidth="1"/>
    <col min="1546" max="1546" width="9.42578125" style="6" customWidth="1"/>
    <col min="1547" max="1547" width="10" style="6" customWidth="1"/>
    <col min="1548" max="1548" width="9.7109375" style="6" customWidth="1"/>
    <col min="1549" max="1550" width="9.5703125" style="6" customWidth="1"/>
    <col min="1551" max="1792" width="9.140625" style="6"/>
    <col min="1793" max="1793" width="4.7109375" style="6" customWidth="1"/>
    <col min="1794" max="1794" width="28.5703125" style="6" customWidth="1"/>
    <col min="1795" max="1795" width="27.7109375" style="6" customWidth="1"/>
    <col min="1796" max="1796" width="23.5703125" style="6" customWidth="1"/>
    <col min="1797" max="1798" width="14.28515625" style="6" customWidth="1"/>
    <col min="1799" max="1799" width="12.42578125" style="6" customWidth="1"/>
    <col min="1800" max="1800" width="10.7109375" style="6" customWidth="1"/>
    <col min="1801" max="1801" width="12.7109375" style="6" customWidth="1"/>
    <col min="1802" max="1802" width="9.42578125" style="6" customWidth="1"/>
    <col min="1803" max="1803" width="10" style="6" customWidth="1"/>
    <col min="1804" max="1804" width="9.7109375" style="6" customWidth="1"/>
    <col min="1805" max="1806" width="9.5703125" style="6" customWidth="1"/>
    <col min="1807" max="2048" width="9.140625" style="6"/>
    <col min="2049" max="2049" width="4.7109375" style="6" customWidth="1"/>
    <col min="2050" max="2050" width="28.5703125" style="6" customWidth="1"/>
    <col min="2051" max="2051" width="27.7109375" style="6" customWidth="1"/>
    <col min="2052" max="2052" width="23.5703125" style="6" customWidth="1"/>
    <col min="2053" max="2054" width="14.28515625" style="6" customWidth="1"/>
    <col min="2055" max="2055" width="12.42578125" style="6" customWidth="1"/>
    <col min="2056" max="2056" width="10.7109375" style="6" customWidth="1"/>
    <col min="2057" max="2057" width="12.7109375" style="6" customWidth="1"/>
    <col min="2058" max="2058" width="9.42578125" style="6" customWidth="1"/>
    <col min="2059" max="2059" width="10" style="6" customWidth="1"/>
    <col min="2060" max="2060" width="9.7109375" style="6" customWidth="1"/>
    <col min="2061" max="2062" width="9.5703125" style="6" customWidth="1"/>
    <col min="2063" max="2304" width="9.140625" style="6"/>
    <col min="2305" max="2305" width="4.7109375" style="6" customWidth="1"/>
    <col min="2306" max="2306" width="28.5703125" style="6" customWidth="1"/>
    <col min="2307" max="2307" width="27.7109375" style="6" customWidth="1"/>
    <col min="2308" max="2308" width="23.5703125" style="6" customWidth="1"/>
    <col min="2309" max="2310" width="14.28515625" style="6" customWidth="1"/>
    <col min="2311" max="2311" width="12.42578125" style="6" customWidth="1"/>
    <col min="2312" max="2312" width="10.7109375" style="6" customWidth="1"/>
    <col min="2313" max="2313" width="12.7109375" style="6" customWidth="1"/>
    <col min="2314" max="2314" width="9.42578125" style="6" customWidth="1"/>
    <col min="2315" max="2315" width="10" style="6" customWidth="1"/>
    <col min="2316" max="2316" width="9.7109375" style="6" customWidth="1"/>
    <col min="2317" max="2318" width="9.5703125" style="6" customWidth="1"/>
    <col min="2319" max="2560" width="9.140625" style="6"/>
    <col min="2561" max="2561" width="4.7109375" style="6" customWidth="1"/>
    <col min="2562" max="2562" width="28.5703125" style="6" customWidth="1"/>
    <col min="2563" max="2563" width="27.7109375" style="6" customWidth="1"/>
    <col min="2564" max="2564" width="23.5703125" style="6" customWidth="1"/>
    <col min="2565" max="2566" width="14.28515625" style="6" customWidth="1"/>
    <col min="2567" max="2567" width="12.42578125" style="6" customWidth="1"/>
    <col min="2568" max="2568" width="10.7109375" style="6" customWidth="1"/>
    <col min="2569" max="2569" width="12.7109375" style="6" customWidth="1"/>
    <col min="2570" max="2570" width="9.42578125" style="6" customWidth="1"/>
    <col min="2571" max="2571" width="10" style="6" customWidth="1"/>
    <col min="2572" max="2572" width="9.7109375" style="6" customWidth="1"/>
    <col min="2573" max="2574" width="9.5703125" style="6" customWidth="1"/>
    <col min="2575" max="2816" width="9.140625" style="6"/>
    <col min="2817" max="2817" width="4.7109375" style="6" customWidth="1"/>
    <col min="2818" max="2818" width="28.5703125" style="6" customWidth="1"/>
    <col min="2819" max="2819" width="27.7109375" style="6" customWidth="1"/>
    <col min="2820" max="2820" width="23.5703125" style="6" customWidth="1"/>
    <col min="2821" max="2822" width="14.28515625" style="6" customWidth="1"/>
    <col min="2823" max="2823" width="12.42578125" style="6" customWidth="1"/>
    <col min="2824" max="2824" width="10.7109375" style="6" customWidth="1"/>
    <col min="2825" max="2825" width="12.7109375" style="6" customWidth="1"/>
    <col min="2826" max="2826" width="9.42578125" style="6" customWidth="1"/>
    <col min="2827" max="2827" width="10" style="6" customWidth="1"/>
    <col min="2828" max="2828" width="9.7109375" style="6" customWidth="1"/>
    <col min="2829" max="2830" width="9.5703125" style="6" customWidth="1"/>
    <col min="2831" max="3072" width="9.140625" style="6"/>
    <col min="3073" max="3073" width="4.7109375" style="6" customWidth="1"/>
    <col min="3074" max="3074" width="28.5703125" style="6" customWidth="1"/>
    <col min="3075" max="3075" width="27.7109375" style="6" customWidth="1"/>
    <col min="3076" max="3076" width="23.5703125" style="6" customWidth="1"/>
    <col min="3077" max="3078" width="14.28515625" style="6" customWidth="1"/>
    <col min="3079" max="3079" width="12.42578125" style="6" customWidth="1"/>
    <col min="3080" max="3080" width="10.7109375" style="6" customWidth="1"/>
    <col min="3081" max="3081" width="12.7109375" style="6" customWidth="1"/>
    <col min="3082" max="3082" width="9.42578125" style="6" customWidth="1"/>
    <col min="3083" max="3083" width="10" style="6" customWidth="1"/>
    <col min="3084" max="3084" width="9.7109375" style="6" customWidth="1"/>
    <col min="3085" max="3086" width="9.5703125" style="6" customWidth="1"/>
    <col min="3087" max="3328" width="9.140625" style="6"/>
    <col min="3329" max="3329" width="4.7109375" style="6" customWidth="1"/>
    <col min="3330" max="3330" width="28.5703125" style="6" customWidth="1"/>
    <col min="3331" max="3331" width="27.7109375" style="6" customWidth="1"/>
    <col min="3332" max="3332" width="23.5703125" style="6" customWidth="1"/>
    <col min="3333" max="3334" width="14.28515625" style="6" customWidth="1"/>
    <col min="3335" max="3335" width="12.42578125" style="6" customWidth="1"/>
    <col min="3336" max="3336" width="10.7109375" style="6" customWidth="1"/>
    <col min="3337" max="3337" width="12.7109375" style="6" customWidth="1"/>
    <col min="3338" max="3338" width="9.42578125" style="6" customWidth="1"/>
    <col min="3339" max="3339" width="10" style="6" customWidth="1"/>
    <col min="3340" max="3340" width="9.7109375" style="6" customWidth="1"/>
    <col min="3341" max="3342" width="9.5703125" style="6" customWidth="1"/>
    <col min="3343" max="3584" width="9.140625" style="6"/>
    <col min="3585" max="3585" width="4.7109375" style="6" customWidth="1"/>
    <col min="3586" max="3586" width="28.5703125" style="6" customWidth="1"/>
    <col min="3587" max="3587" width="27.7109375" style="6" customWidth="1"/>
    <col min="3588" max="3588" width="23.5703125" style="6" customWidth="1"/>
    <col min="3589" max="3590" width="14.28515625" style="6" customWidth="1"/>
    <col min="3591" max="3591" width="12.42578125" style="6" customWidth="1"/>
    <col min="3592" max="3592" width="10.7109375" style="6" customWidth="1"/>
    <col min="3593" max="3593" width="12.7109375" style="6" customWidth="1"/>
    <col min="3594" max="3594" width="9.42578125" style="6" customWidth="1"/>
    <col min="3595" max="3595" width="10" style="6" customWidth="1"/>
    <col min="3596" max="3596" width="9.7109375" style="6" customWidth="1"/>
    <col min="3597" max="3598" width="9.5703125" style="6" customWidth="1"/>
    <col min="3599" max="3840" width="9.140625" style="6"/>
    <col min="3841" max="3841" width="4.7109375" style="6" customWidth="1"/>
    <col min="3842" max="3842" width="28.5703125" style="6" customWidth="1"/>
    <col min="3843" max="3843" width="27.7109375" style="6" customWidth="1"/>
    <col min="3844" max="3844" width="23.5703125" style="6" customWidth="1"/>
    <col min="3845" max="3846" width="14.28515625" style="6" customWidth="1"/>
    <col min="3847" max="3847" width="12.42578125" style="6" customWidth="1"/>
    <col min="3848" max="3848" width="10.7109375" style="6" customWidth="1"/>
    <col min="3849" max="3849" width="12.7109375" style="6" customWidth="1"/>
    <col min="3850" max="3850" width="9.42578125" style="6" customWidth="1"/>
    <col min="3851" max="3851" width="10" style="6" customWidth="1"/>
    <col min="3852" max="3852" width="9.7109375" style="6" customWidth="1"/>
    <col min="3853" max="3854" width="9.5703125" style="6" customWidth="1"/>
    <col min="3855" max="4096" width="9.140625" style="6"/>
    <col min="4097" max="4097" width="4.7109375" style="6" customWidth="1"/>
    <col min="4098" max="4098" width="28.5703125" style="6" customWidth="1"/>
    <col min="4099" max="4099" width="27.7109375" style="6" customWidth="1"/>
    <col min="4100" max="4100" width="23.5703125" style="6" customWidth="1"/>
    <col min="4101" max="4102" width="14.28515625" style="6" customWidth="1"/>
    <col min="4103" max="4103" width="12.42578125" style="6" customWidth="1"/>
    <col min="4104" max="4104" width="10.7109375" style="6" customWidth="1"/>
    <col min="4105" max="4105" width="12.7109375" style="6" customWidth="1"/>
    <col min="4106" max="4106" width="9.42578125" style="6" customWidth="1"/>
    <col min="4107" max="4107" width="10" style="6" customWidth="1"/>
    <col min="4108" max="4108" width="9.7109375" style="6" customWidth="1"/>
    <col min="4109" max="4110" width="9.5703125" style="6" customWidth="1"/>
    <col min="4111" max="4352" width="9.140625" style="6"/>
    <col min="4353" max="4353" width="4.7109375" style="6" customWidth="1"/>
    <col min="4354" max="4354" width="28.5703125" style="6" customWidth="1"/>
    <col min="4355" max="4355" width="27.7109375" style="6" customWidth="1"/>
    <col min="4356" max="4356" width="23.5703125" style="6" customWidth="1"/>
    <col min="4357" max="4358" width="14.28515625" style="6" customWidth="1"/>
    <col min="4359" max="4359" width="12.42578125" style="6" customWidth="1"/>
    <col min="4360" max="4360" width="10.7109375" style="6" customWidth="1"/>
    <col min="4361" max="4361" width="12.7109375" style="6" customWidth="1"/>
    <col min="4362" max="4362" width="9.42578125" style="6" customWidth="1"/>
    <col min="4363" max="4363" width="10" style="6" customWidth="1"/>
    <col min="4364" max="4364" width="9.7109375" style="6" customWidth="1"/>
    <col min="4365" max="4366" width="9.5703125" style="6" customWidth="1"/>
    <col min="4367" max="4608" width="9.140625" style="6"/>
    <col min="4609" max="4609" width="4.7109375" style="6" customWidth="1"/>
    <col min="4610" max="4610" width="28.5703125" style="6" customWidth="1"/>
    <col min="4611" max="4611" width="27.7109375" style="6" customWidth="1"/>
    <col min="4612" max="4612" width="23.5703125" style="6" customWidth="1"/>
    <col min="4613" max="4614" width="14.28515625" style="6" customWidth="1"/>
    <col min="4615" max="4615" width="12.42578125" style="6" customWidth="1"/>
    <col min="4616" max="4616" width="10.7109375" style="6" customWidth="1"/>
    <col min="4617" max="4617" width="12.7109375" style="6" customWidth="1"/>
    <col min="4618" max="4618" width="9.42578125" style="6" customWidth="1"/>
    <col min="4619" max="4619" width="10" style="6" customWidth="1"/>
    <col min="4620" max="4620" width="9.7109375" style="6" customWidth="1"/>
    <col min="4621" max="4622" width="9.5703125" style="6" customWidth="1"/>
    <col min="4623" max="4864" width="9.140625" style="6"/>
    <col min="4865" max="4865" width="4.7109375" style="6" customWidth="1"/>
    <col min="4866" max="4866" width="28.5703125" style="6" customWidth="1"/>
    <col min="4867" max="4867" width="27.7109375" style="6" customWidth="1"/>
    <col min="4868" max="4868" width="23.5703125" style="6" customWidth="1"/>
    <col min="4869" max="4870" width="14.28515625" style="6" customWidth="1"/>
    <col min="4871" max="4871" width="12.42578125" style="6" customWidth="1"/>
    <col min="4872" max="4872" width="10.7109375" style="6" customWidth="1"/>
    <col min="4873" max="4873" width="12.7109375" style="6" customWidth="1"/>
    <col min="4874" max="4874" width="9.42578125" style="6" customWidth="1"/>
    <col min="4875" max="4875" width="10" style="6" customWidth="1"/>
    <col min="4876" max="4876" width="9.7109375" style="6" customWidth="1"/>
    <col min="4877" max="4878" width="9.5703125" style="6" customWidth="1"/>
    <col min="4879" max="5120" width="9.140625" style="6"/>
    <col min="5121" max="5121" width="4.7109375" style="6" customWidth="1"/>
    <col min="5122" max="5122" width="28.5703125" style="6" customWidth="1"/>
    <col min="5123" max="5123" width="27.7109375" style="6" customWidth="1"/>
    <col min="5124" max="5124" width="23.5703125" style="6" customWidth="1"/>
    <col min="5125" max="5126" width="14.28515625" style="6" customWidth="1"/>
    <col min="5127" max="5127" width="12.42578125" style="6" customWidth="1"/>
    <col min="5128" max="5128" width="10.7109375" style="6" customWidth="1"/>
    <col min="5129" max="5129" width="12.7109375" style="6" customWidth="1"/>
    <col min="5130" max="5130" width="9.42578125" style="6" customWidth="1"/>
    <col min="5131" max="5131" width="10" style="6" customWidth="1"/>
    <col min="5132" max="5132" width="9.7109375" style="6" customWidth="1"/>
    <col min="5133" max="5134" width="9.5703125" style="6" customWidth="1"/>
    <col min="5135" max="5376" width="9.140625" style="6"/>
    <col min="5377" max="5377" width="4.7109375" style="6" customWidth="1"/>
    <col min="5378" max="5378" width="28.5703125" style="6" customWidth="1"/>
    <col min="5379" max="5379" width="27.7109375" style="6" customWidth="1"/>
    <col min="5380" max="5380" width="23.5703125" style="6" customWidth="1"/>
    <col min="5381" max="5382" width="14.28515625" style="6" customWidth="1"/>
    <col min="5383" max="5383" width="12.42578125" style="6" customWidth="1"/>
    <col min="5384" max="5384" width="10.7109375" style="6" customWidth="1"/>
    <col min="5385" max="5385" width="12.7109375" style="6" customWidth="1"/>
    <col min="5386" max="5386" width="9.42578125" style="6" customWidth="1"/>
    <col min="5387" max="5387" width="10" style="6" customWidth="1"/>
    <col min="5388" max="5388" width="9.7109375" style="6" customWidth="1"/>
    <col min="5389" max="5390" width="9.5703125" style="6" customWidth="1"/>
    <col min="5391" max="5632" width="9.140625" style="6"/>
    <col min="5633" max="5633" width="4.7109375" style="6" customWidth="1"/>
    <col min="5634" max="5634" width="28.5703125" style="6" customWidth="1"/>
    <col min="5635" max="5635" width="27.7109375" style="6" customWidth="1"/>
    <col min="5636" max="5636" width="23.5703125" style="6" customWidth="1"/>
    <col min="5637" max="5638" width="14.28515625" style="6" customWidth="1"/>
    <col min="5639" max="5639" width="12.42578125" style="6" customWidth="1"/>
    <col min="5640" max="5640" width="10.7109375" style="6" customWidth="1"/>
    <col min="5641" max="5641" width="12.7109375" style="6" customWidth="1"/>
    <col min="5642" max="5642" width="9.42578125" style="6" customWidth="1"/>
    <col min="5643" max="5643" width="10" style="6" customWidth="1"/>
    <col min="5644" max="5644" width="9.7109375" style="6" customWidth="1"/>
    <col min="5645" max="5646" width="9.5703125" style="6" customWidth="1"/>
    <col min="5647" max="5888" width="9.140625" style="6"/>
    <col min="5889" max="5889" width="4.7109375" style="6" customWidth="1"/>
    <col min="5890" max="5890" width="28.5703125" style="6" customWidth="1"/>
    <col min="5891" max="5891" width="27.7109375" style="6" customWidth="1"/>
    <col min="5892" max="5892" width="23.5703125" style="6" customWidth="1"/>
    <col min="5893" max="5894" width="14.28515625" style="6" customWidth="1"/>
    <col min="5895" max="5895" width="12.42578125" style="6" customWidth="1"/>
    <col min="5896" max="5896" width="10.7109375" style="6" customWidth="1"/>
    <col min="5897" max="5897" width="12.7109375" style="6" customWidth="1"/>
    <col min="5898" max="5898" width="9.42578125" style="6" customWidth="1"/>
    <col min="5899" max="5899" width="10" style="6" customWidth="1"/>
    <col min="5900" max="5900" width="9.7109375" style="6" customWidth="1"/>
    <col min="5901" max="5902" width="9.5703125" style="6" customWidth="1"/>
    <col min="5903" max="6144" width="9.140625" style="6"/>
    <col min="6145" max="6145" width="4.7109375" style="6" customWidth="1"/>
    <col min="6146" max="6146" width="28.5703125" style="6" customWidth="1"/>
    <col min="6147" max="6147" width="27.7109375" style="6" customWidth="1"/>
    <col min="6148" max="6148" width="23.5703125" style="6" customWidth="1"/>
    <col min="6149" max="6150" width="14.28515625" style="6" customWidth="1"/>
    <col min="6151" max="6151" width="12.42578125" style="6" customWidth="1"/>
    <col min="6152" max="6152" width="10.7109375" style="6" customWidth="1"/>
    <col min="6153" max="6153" width="12.7109375" style="6" customWidth="1"/>
    <col min="6154" max="6154" width="9.42578125" style="6" customWidth="1"/>
    <col min="6155" max="6155" width="10" style="6" customWidth="1"/>
    <col min="6156" max="6156" width="9.7109375" style="6" customWidth="1"/>
    <col min="6157" max="6158" width="9.5703125" style="6" customWidth="1"/>
    <col min="6159" max="6400" width="9.140625" style="6"/>
    <col min="6401" max="6401" width="4.7109375" style="6" customWidth="1"/>
    <col min="6402" max="6402" width="28.5703125" style="6" customWidth="1"/>
    <col min="6403" max="6403" width="27.7109375" style="6" customWidth="1"/>
    <col min="6404" max="6404" width="23.5703125" style="6" customWidth="1"/>
    <col min="6405" max="6406" width="14.28515625" style="6" customWidth="1"/>
    <col min="6407" max="6407" width="12.42578125" style="6" customWidth="1"/>
    <col min="6408" max="6408" width="10.7109375" style="6" customWidth="1"/>
    <col min="6409" max="6409" width="12.7109375" style="6" customWidth="1"/>
    <col min="6410" max="6410" width="9.42578125" style="6" customWidth="1"/>
    <col min="6411" max="6411" width="10" style="6" customWidth="1"/>
    <col min="6412" max="6412" width="9.7109375" style="6" customWidth="1"/>
    <col min="6413" max="6414" width="9.5703125" style="6" customWidth="1"/>
    <col min="6415" max="6656" width="9.140625" style="6"/>
    <col min="6657" max="6657" width="4.7109375" style="6" customWidth="1"/>
    <col min="6658" max="6658" width="28.5703125" style="6" customWidth="1"/>
    <col min="6659" max="6659" width="27.7109375" style="6" customWidth="1"/>
    <col min="6660" max="6660" width="23.5703125" style="6" customWidth="1"/>
    <col min="6661" max="6662" width="14.28515625" style="6" customWidth="1"/>
    <col min="6663" max="6663" width="12.42578125" style="6" customWidth="1"/>
    <col min="6664" max="6664" width="10.7109375" style="6" customWidth="1"/>
    <col min="6665" max="6665" width="12.7109375" style="6" customWidth="1"/>
    <col min="6666" max="6666" width="9.42578125" style="6" customWidth="1"/>
    <col min="6667" max="6667" width="10" style="6" customWidth="1"/>
    <col min="6668" max="6668" width="9.7109375" style="6" customWidth="1"/>
    <col min="6669" max="6670" width="9.5703125" style="6" customWidth="1"/>
    <col min="6671" max="6912" width="9.140625" style="6"/>
    <col min="6913" max="6913" width="4.7109375" style="6" customWidth="1"/>
    <col min="6914" max="6914" width="28.5703125" style="6" customWidth="1"/>
    <col min="6915" max="6915" width="27.7109375" style="6" customWidth="1"/>
    <col min="6916" max="6916" width="23.5703125" style="6" customWidth="1"/>
    <col min="6917" max="6918" width="14.28515625" style="6" customWidth="1"/>
    <col min="6919" max="6919" width="12.42578125" style="6" customWidth="1"/>
    <col min="6920" max="6920" width="10.7109375" style="6" customWidth="1"/>
    <col min="6921" max="6921" width="12.7109375" style="6" customWidth="1"/>
    <col min="6922" max="6922" width="9.42578125" style="6" customWidth="1"/>
    <col min="6923" max="6923" width="10" style="6" customWidth="1"/>
    <col min="6924" max="6924" width="9.7109375" style="6" customWidth="1"/>
    <col min="6925" max="6926" width="9.5703125" style="6" customWidth="1"/>
    <col min="6927" max="7168" width="9.140625" style="6"/>
    <col min="7169" max="7169" width="4.7109375" style="6" customWidth="1"/>
    <col min="7170" max="7170" width="28.5703125" style="6" customWidth="1"/>
    <col min="7171" max="7171" width="27.7109375" style="6" customWidth="1"/>
    <col min="7172" max="7172" width="23.5703125" style="6" customWidth="1"/>
    <col min="7173" max="7174" width="14.28515625" style="6" customWidth="1"/>
    <col min="7175" max="7175" width="12.42578125" style="6" customWidth="1"/>
    <col min="7176" max="7176" width="10.7109375" style="6" customWidth="1"/>
    <col min="7177" max="7177" width="12.7109375" style="6" customWidth="1"/>
    <col min="7178" max="7178" width="9.42578125" style="6" customWidth="1"/>
    <col min="7179" max="7179" width="10" style="6" customWidth="1"/>
    <col min="7180" max="7180" width="9.7109375" style="6" customWidth="1"/>
    <col min="7181" max="7182" width="9.5703125" style="6" customWidth="1"/>
    <col min="7183" max="7424" width="9.140625" style="6"/>
    <col min="7425" max="7425" width="4.7109375" style="6" customWidth="1"/>
    <col min="7426" max="7426" width="28.5703125" style="6" customWidth="1"/>
    <col min="7427" max="7427" width="27.7109375" style="6" customWidth="1"/>
    <col min="7428" max="7428" width="23.5703125" style="6" customWidth="1"/>
    <col min="7429" max="7430" width="14.28515625" style="6" customWidth="1"/>
    <col min="7431" max="7431" width="12.42578125" style="6" customWidth="1"/>
    <col min="7432" max="7432" width="10.7109375" style="6" customWidth="1"/>
    <col min="7433" max="7433" width="12.7109375" style="6" customWidth="1"/>
    <col min="7434" max="7434" width="9.42578125" style="6" customWidth="1"/>
    <col min="7435" max="7435" width="10" style="6" customWidth="1"/>
    <col min="7436" max="7436" width="9.7109375" style="6" customWidth="1"/>
    <col min="7437" max="7438" width="9.5703125" style="6" customWidth="1"/>
    <col min="7439" max="7680" width="9.140625" style="6"/>
    <col min="7681" max="7681" width="4.7109375" style="6" customWidth="1"/>
    <col min="7682" max="7682" width="28.5703125" style="6" customWidth="1"/>
    <col min="7683" max="7683" width="27.7109375" style="6" customWidth="1"/>
    <col min="7684" max="7684" width="23.5703125" style="6" customWidth="1"/>
    <col min="7685" max="7686" width="14.28515625" style="6" customWidth="1"/>
    <col min="7687" max="7687" width="12.42578125" style="6" customWidth="1"/>
    <col min="7688" max="7688" width="10.7109375" style="6" customWidth="1"/>
    <col min="7689" max="7689" width="12.7109375" style="6" customWidth="1"/>
    <col min="7690" max="7690" width="9.42578125" style="6" customWidth="1"/>
    <col min="7691" max="7691" width="10" style="6" customWidth="1"/>
    <col min="7692" max="7692" width="9.7109375" style="6" customWidth="1"/>
    <col min="7693" max="7694" width="9.5703125" style="6" customWidth="1"/>
    <col min="7695" max="7936" width="9.140625" style="6"/>
    <col min="7937" max="7937" width="4.7109375" style="6" customWidth="1"/>
    <col min="7938" max="7938" width="28.5703125" style="6" customWidth="1"/>
    <col min="7939" max="7939" width="27.7109375" style="6" customWidth="1"/>
    <col min="7940" max="7940" width="23.5703125" style="6" customWidth="1"/>
    <col min="7941" max="7942" width="14.28515625" style="6" customWidth="1"/>
    <col min="7943" max="7943" width="12.42578125" style="6" customWidth="1"/>
    <col min="7944" max="7944" width="10.7109375" style="6" customWidth="1"/>
    <col min="7945" max="7945" width="12.7109375" style="6" customWidth="1"/>
    <col min="7946" max="7946" width="9.42578125" style="6" customWidth="1"/>
    <col min="7947" max="7947" width="10" style="6" customWidth="1"/>
    <col min="7948" max="7948" width="9.7109375" style="6" customWidth="1"/>
    <col min="7949" max="7950" width="9.5703125" style="6" customWidth="1"/>
    <col min="7951" max="8192" width="9.140625" style="6"/>
    <col min="8193" max="8193" width="4.7109375" style="6" customWidth="1"/>
    <col min="8194" max="8194" width="28.5703125" style="6" customWidth="1"/>
    <col min="8195" max="8195" width="27.7109375" style="6" customWidth="1"/>
    <col min="8196" max="8196" width="23.5703125" style="6" customWidth="1"/>
    <col min="8197" max="8198" width="14.28515625" style="6" customWidth="1"/>
    <col min="8199" max="8199" width="12.42578125" style="6" customWidth="1"/>
    <col min="8200" max="8200" width="10.7109375" style="6" customWidth="1"/>
    <col min="8201" max="8201" width="12.7109375" style="6" customWidth="1"/>
    <col min="8202" max="8202" width="9.42578125" style="6" customWidth="1"/>
    <col min="8203" max="8203" width="10" style="6" customWidth="1"/>
    <col min="8204" max="8204" width="9.7109375" style="6" customWidth="1"/>
    <col min="8205" max="8206" width="9.5703125" style="6" customWidth="1"/>
    <col min="8207" max="8448" width="9.140625" style="6"/>
    <col min="8449" max="8449" width="4.7109375" style="6" customWidth="1"/>
    <col min="8450" max="8450" width="28.5703125" style="6" customWidth="1"/>
    <col min="8451" max="8451" width="27.7109375" style="6" customWidth="1"/>
    <col min="8452" max="8452" width="23.5703125" style="6" customWidth="1"/>
    <col min="8453" max="8454" width="14.28515625" style="6" customWidth="1"/>
    <col min="8455" max="8455" width="12.42578125" style="6" customWidth="1"/>
    <col min="8456" max="8456" width="10.7109375" style="6" customWidth="1"/>
    <col min="8457" max="8457" width="12.7109375" style="6" customWidth="1"/>
    <col min="8458" max="8458" width="9.42578125" style="6" customWidth="1"/>
    <col min="8459" max="8459" width="10" style="6" customWidth="1"/>
    <col min="8460" max="8460" width="9.7109375" style="6" customWidth="1"/>
    <col min="8461" max="8462" width="9.5703125" style="6" customWidth="1"/>
    <col min="8463" max="8704" width="9.140625" style="6"/>
    <col min="8705" max="8705" width="4.7109375" style="6" customWidth="1"/>
    <col min="8706" max="8706" width="28.5703125" style="6" customWidth="1"/>
    <col min="8707" max="8707" width="27.7109375" style="6" customWidth="1"/>
    <col min="8708" max="8708" width="23.5703125" style="6" customWidth="1"/>
    <col min="8709" max="8710" width="14.28515625" style="6" customWidth="1"/>
    <col min="8711" max="8711" width="12.42578125" style="6" customWidth="1"/>
    <col min="8712" max="8712" width="10.7109375" style="6" customWidth="1"/>
    <col min="8713" max="8713" width="12.7109375" style="6" customWidth="1"/>
    <col min="8714" max="8714" width="9.42578125" style="6" customWidth="1"/>
    <col min="8715" max="8715" width="10" style="6" customWidth="1"/>
    <col min="8716" max="8716" width="9.7109375" style="6" customWidth="1"/>
    <col min="8717" max="8718" width="9.5703125" style="6" customWidth="1"/>
    <col min="8719" max="8960" width="9.140625" style="6"/>
    <col min="8961" max="8961" width="4.7109375" style="6" customWidth="1"/>
    <col min="8962" max="8962" width="28.5703125" style="6" customWidth="1"/>
    <col min="8963" max="8963" width="27.7109375" style="6" customWidth="1"/>
    <col min="8964" max="8964" width="23.5703125" style="6" customWidth="1"/>
    <col min="8965" max="8966" width="14.28515625" style="6" customWidth="1"/>
    <col min="8967" max="8967" width="12.42578125" style="6" customWidth="1"/>
    <col min="8968" max="8968" width="10.7109375" style="6" customWidth="1"/>
    <col min="8969" max="8969" width="12.7109375" style="6" customWidth="1"/>
    <col min="8970" max="8970" width="9.42578125" style="6" customWidth="1"/>
    <col min="8971" max="8971" width="10" style="6" customWidth="1"/>
    <col min="8972" max="8972" width="9.7109375" style="6" customWidth="1"/>
    <col min="8973" max="8974" width="9.5703125" style="6" customWidth="1"/>
    <col min="8975" max="9216" width="9.140625" style="6"/>
    <col min="9217" max="9217" width="4.7109375" style="6" customWidth="1"/>
    <col min="9218" max="9218" width="28.5703125" style="6" customWidth="1"/>
    <col min="9219" max="9219" width="27.7109375" style="6" customWidth="1"/>
    <col min="9220" max="9220" width="23.5703125" style="6" customWidth="1"/>
    <col min="9221" max="9222" width="14.28515625" style="6" customWidth="1"/>
    <col min="9223" max="9223" width="12.42578125" style="6" customWidth="1"/>
    <col min="9224" max="9224" width="10.7109375" style="6" customWidth="1"/>
    <col min="9225" max="9225" width="12.7109375" style="6" customWidth="1"/>
    <col min="9226" max="9226" width="9.42578125" style="6" customWidth="1"/>
    <col min="9227" max="9227" width="10" style="6" customWidth="1"/>
    <col min="9228" max="9228" width="9.7109375" style="6" customWidth="1"/>
    <col min="9229" max="9230" width="9.5703125" style="6" customWidth="1"/>
    <col min="9231" max="9472" width="9.140625" style="6"/>
    <col min="9473" max="9473" width="4.7109375" style="6" customWidth="1"/>
    <col min="9474" max="9474" width="28.5703125" style="6" customWidth="1"/>
    <col min="9475" max="9475" width="27.7109375" style="6" customWidth="1"/>
    <col min="9476" max="9476" width="23.5703125" style="6" customWidth="1"/>
    <col min="9477" max="9478" width="14.28515625" style="6" customWidth="1"/>
    <col min="9479" max="9479" width="12.42578125" style="6" customWidth="1"/>
    <col min="9480" max="9480" width="10.7109375" style="6" customWidth="1"/>
    <col min="9481" max="9481" width="12.7109375" style="6" customWidth="1"/>
    <col min="9482" max="9482" width="9.42578125" style="6" customWidth="1"/>
    <col min="9483" max="9483" width="10" style="6" customWidth="1"/>
    <col min="9484" max="9484" width="9.7109375" style="6" customWidth="1"/>
    <col min="9485" max="9486" width="9.5703125" style="6" customWidth="1"/>
    <col min="9487" max="9728" width="9.140625" style="6"/>
    <col min="9729" max="9729" width="4.7109375" style="6" customWidth="1"/>
    <col min="9730" max="9730" width="28.5703125" style="6" customWidth="1"/>
    <col min="9731" max="9731" width="27.7109375" style="6" customWidth="1"/>
    <col min="9732" max="9732" width="23.5703125" style="6" customWidth="1"/>
    <col min="9733" max="9734" width="14.28515625" style="6" customWidth="1"/>
    <col min="9735" max="9735" width="12.42578125" style="6" customWidth="1"/>
    <col min="9736" max="9736" width="10.7109375" style="6" customWidth="1"/>
    <col min="9737" max="9737" width="12.7109375" style="6" customWidth="1"/>
    <col min="9738" max="9738" width="9.42578125" style="6" customWidth="1"/>
    <col min="9739" max="9739" width="10" style="6" customWidth="1"/>
    <col min="9740" max="9740" width="9.7109375" style="6" customWidth="1"/>
    <col min="9741" max="9742" width="9.5703125" style="6" customWidth="1"/>
    <col min="9743" max="9984" width="9.140625" style="6"/>
    <col min="9985" max="9985" width="4.7109375" style="6" customWidth="1"/>
    <col min="9986" max="9986" width="28.5703125" style="6" customWidth="1"/>
    <col min="9987" max="9987" width="27.7109375" style="6" customWidth="1"/>
    <col min="9988" max="9988" width="23.5703125" style="6" customWidth="1"/>
    <col min="9989" max="9990" width="14.28515625" style="6" customWidth="1"/>
    <col min="9991" max="9991" width="12.42578125" style="6" customWidth="1"/>
    <col min="9992" max="9992" width="10.7109375" style="6" customWidth="1"/>
    <col min="9993" max="9993" width="12.7109375" style="6" customWidth="1"/>
    <col min="9994" max="9994" width="9.42578125" style="6" customWidth="1"/>
    <col min="9995" max="9995" width="10" style="6" customWidth="1"/>
    <col min="9996" max="9996" width="9.7109375" style="6" customWidth="1"/>
    <col min="9997" max="9998" width="9.5703125" style="6" customWidth="1"/>
    <col min="9999" max="10240" width="9.140625" style="6"/>
    <col min="10241" max="10241" width="4.7109375" style="6" customWidth="1"/>
    <col min="10242" max="10242" width="28.5703125" style="6" customWidth="1"/>
    <col min="10243" max="10243" width="27.7109375" style="6" customWidth="1"/>
    <col min="10244" max="10244" width="23.5703125" style="6" customWidth="1"/>
    <col min="10245" max="10246" width="14.28515625" style="6" customWidth="1"/>
    <col min="10247" max="10247" width="12.42578125" style="6" customWidth="1"/>
    <col min="10248" max="10248" width="10.7109375" style="6" customWidth="1"/>
    <col min="10249" max="10249" width="12.7109375" style="6" customWidth="1"/>
    <col min="10250" max="10250" width="9.42578125" style="6" customWidth="1"/>
    <col min="10251" max="10251" width="10" style="6" customWidth="1"/>
    <col min="10252" max="10252" width="9.7109375" style="6" customWidth="1"/>
    <col min="10253" max="10254" width="9.5703125" style="6" customWidth="1"/>
    <col min="10255" max="10496" width="9.140625" style="6"/>
    <col min="10497" max="10497" width="4.7109375" style="6" customWidth="1"/>
    <col min="10498" max="10498" width="28.5703125" style="6" customWidth="1"/>
    <col min="10499" max="10499" width="27.7109375" style="6" customWidth="1"/>
    <col min="10500" max="10500" width="23.5703125" style="6" customWidth="1"/>
    <col min="10501" max="10502" width="14.28515625" style="6" customWidth="1"/>
    <col min="10503" max="10503" width="12.42578125" style="6" customWidth="1"/>
    <col min="10504" max="10504" width="10.7109375" style="6" customWidth="1"/>
    <col min="10505" max="10505" width="12.7109375" style="6" customWidth="1"/>
    <col min="10506" max="10506" width="9.42578125" style="6" customWidth="1"/>
    <col min="10507" max="10507" width="10" style="6" customWidth="1"/>
    <col min="10508" max="10508" width="9.7109375" style="6" customWidth="1"/>
    <col min="10509" max="10510" width="9.5703125" style="6" customWidth="1"/>
    <col min="10511" max="10752" width="9.140625" style="6"/>
    <col min="10753" max="10753" width="4.7109375" style="6" customWidth="1"/>
    <col min="10754" max="10754" width="28.5703125" style="6" customWidth="1"/>
    <col min="10755" max="10755" width="27.7109375" style="6" customWidth="1"/>
    <col min="10756" max="10756" width="23.5703125" style="6" customWidth="1"/>
    <col min="10757" max="10758" width="14.28515625" style="6" customWidth="1"/>
    <col min="10759" max="10759" width="12.42578125" style="6" customWidth="1"/>
    <col min="10760" max="10760" width="10.7109375" style="6" customWidth="1"/>
    <col min="10761" max="10761" width="12.7109375" style="6" customWidth="1"/>
    <col min="10762" max="10762" width="9.42578125" style="6" customWidth="1"/>
    <col min="10763" max="10763" width="10" style="6" customWidth="1"/>
    <col min="10764" max="10764" width="9.7109375" style="6" customWidth="1"/>
    <col min="10765" max="10766" width="9.5703125" style="6" customWidth="1"/>
    <col min="10767" max="11008" width="9.140625" style="6"/>
    <col min="11009" max="11009" width="4.7109375" style="6" customWidth="1"/>
    <col min="11010" max="11010" width="28.5703125" style="6" customWidth="1"/>
    <col min="11011" max="11011" width="27.7109375" style="6" customWidth="1"/>
    <col min="11012" max="11012" width="23.5703125" style="6" customWidth="1"/>
    <col min="11013" max="11014" width="14.28515625" style="6" customWidth="1"/>
    <col min="11015" max="11015" width="12.42578125" style="6" customWidth="1"/>
    <col min="11016" max="11016" width="10.7109375" style="6" customWidth="1"/>
    <col min="11017" max="11017" width="12.7109375" style="6" customWidth="1"/>
    <col min="11018" max="11018" width="9.42578125" style="6" customWidth="1"/>
    <col min="11019" max="11019" width="10" style="6" customWidth="1"/>
    <col min="11020" max="11020" width="9.7109375" style="6" customWidth="1"/>
    <col min="11021" max="11022" width="9.5703125" style="6" customWidth="1"/>
    <col min="11023" max="11264" width="9.140625" style="6"/>
    <col min="11265" max="11265" width="4.7109375" style="6" customWidth="1"/>
    <col min="11266" max="11266" width="28.5703125" style="6" customWidth="1"/>
    <col min="11267" max="11267" width="27.7109375" style="6" customWidth="1"/>
    <col min="11268" max="11268" width="23.5703125" style="6" customWidth="1"/>
    <col min="11269" max="11270" width="14.28515625" style="6" customWidth="1"/>
    <col min="11271" max="11271" width="12.42578125" style="6" customWidth="1"/>
    <col min="11272" max="11272" width="10.7109375" style="6" customWidth="1"/>
    <col min="11273" max="11273" width="12.7109375" style="6" customWidth="1"/>
    <col min="11274" max="11274" width="9.42578125" style="6" customWidth="1"/>
    <col min="11275" max="11275" width="10" style="6" customWidth="1"/>
    <col min="11276" max="11276" width="9.7109375" style="6" customWidth="1"/>
    <col min="11277" max="11278" width="9.5703125" style="6" customWidth="1"/>
    <col min="11279" max="11520" width="9.140625" style="6"/>
    <col min="11521" max="11521" width="4.7109375" style="6" customWidth="1"/>
    <col min="11522" max="11522" width="28.5703125" style="6" customWidth="1"/>
    <col min="11523" max="11523" width="27.7109375" style="6" customWidth="1"/>
    <col min="11524" max="11524" width="23.5703125" style="6" customWidth="1"/>
    <col min="11525" max="11526" width="14.28515625" style="6" customWidth="1"/>
    <col min="11527" max="11527" width="12.42578125" style="6" customWidth="1"/>
    <col min="11528" max="11528" width="10.7109375" style="6" customWidth="1"/>
    <col min="11529" max="11529" width="12.7109375" style="6" customWidth="1"/>
    <col min="11530" max="11530" width="9.42578125" style="6" customWidth="1"/>
    <col min="11531" max="11531" width="10" style="6" customWidth="1"/>
    <col min="11532" max="11532" width="9.7109375" style="6" customWidth="1"/>
    <col min="11533" max="11534" width="9.5703125" style="6" customWidth="1"/>
    <col min="11535" max="11776" width="9.140625" style="6"/>
    <col min="11777" max="11777" width="4.7109375" style="6" customWidth="1"/>
    <col min="11778" max="11778" width="28.5703125" style="6" customWidth="1"/>
    <col min="11779" max="11779" width="27.7109375" style="6" customWidth="1"/>
    <col min="11780" max="11780" width="23.5703125" style="6" customWidth="1"/>
    <col min="11781" max="11782" width="14.28515625" style="6" customWidth="1"/>
    <col min="11783" max="11783" width="12.42578125" style="6" customWidth="1"/>
    <col min="11784" max="11784" width="10.7109375" style="6" customWidth="1"/>
    <col min="11785" max="11785" width="12.7109375" style="6" customWidth="1"/>
    <col min="11786" max="11786" width="9.42578125" style="6" customWidth="1"/>
    <col min="11787" max="11787" width="10" style="6" customWidth="1"/>
    <col min="11788" max="11788" width="9.7109375" style="6" customWidth="1"/>
    <col min="11789" max="11790" width="9.5703125" style="6" customWidth="1"/>
    <col min="11791" max="12032" width="9.140625" style="6"/>
    <col min="12033" max="12033" width="4.7109375" style="6" customWidth="1"/>
    <col min="12034" max="12034" width="28.5703125" style="6" customWidth="1"/>
    <col min="12035" max="12035" width="27.7109375" style="6" customWidth="1"/>
    <col min="12036" max="12036" width="23.5703125" style="6" customWidth="1"/>
    <col min="12037" max="12038" width="14.28515625" style="6" customWidth="1"/>
    <col min="12039" max="12039" width="12.42578125" style="6" customWidth="1"/>
    <col min="12040" max="12040" width="10.7109375" style="6" customWidth="1"/>
    <col min="12041" max="12041" width="12.7109375" style="6" customWidth="1"/>
    <col min="12042" max="12042" width="9.42578125" style="6" customWidth="1"/>
    <col min="12043" max="12043" width="10" style="6" customWidth="1"/>
    <col min="12044" max="12044" width="9.7109375" style="6" customWidth="1"/>
    <col min="12045" max="12046" width="9.5703125" style="6" customWidth="1"/>
    <col min="12047" max="12288" width="9.140625" style="6"/>
    <col min="12289" max="12289" width="4.7109375" style="6" customWidth="1"/>
    <col min="12290" max="12290" width="28.5703125" style="6" customWidth="1"/>
    <col min="12291" max="12291" width="27.7109375" style="6" customWidth="1"/>
    <col min="12292" max="12292" width="23.5703125" style="6" customWidth="1"/>
    <col min="12293" max="12294" width="14.28515625" style="6" customWidth="1"/>
    <col min="12295" max="12295" width="12.42578125" style="6" customWidth="1"/>
    <col min="12296" max="12296" width="10.7109375" style="6" customWidth="1"/>
    <col min="12297" max="12297" width="12.7109375" style="6" customWidth="1"/>
    <col min="12298" max="12298" width="9.42578125" style="6" customWidth="1"/>
    <col min="12299" max="12299" width="10" style="6" customWidth="1"/>
    <col min="12300" max="12300" width="9.7109375" style="6" customWidth="1"/>
    <col min="12301" max="12302" width="9.5703125" style="6" customWidth="1"/>
    <col min="12303" max="12544" width="9.140625" style="6"/>
    <col min="12545" max="12545" width="4.7109375" style="6" customWidth="1"/>
    <col min="12546" max="12546" width="28.5703125" style="6" customWidth="1"/>
    <col min="12547" max="12547" width="27.7109375" style="6" customWidth="1"/>
    <col min="12548" max="12548" width="23.5703125" style="6" customWidth="1"/>
    <col min="12549" max="12550" width="14.28515625" style="6" customWidth="1"/>
    <col min="12551" max="12551" width="12.42578125" style="6" customWidth="1"/>
    <col min="12552" max="12552" width="10.7109375" style="6" customWidth="1"/>
    <col min="12553" max="12553" width="12.7109375" style="6" customWidth="1"/>
    <col min="12554" max="12554" width="9.42578125" style="6" customWidth="1"/>
    <col min="12555" max="12555" width="10" style="6" customWidth="1"/>
    <col min="12556" max="12556" width="9.7109375" style="6" customWidth="1"/>
    <col min="12557" max="12558" width="9.5703125" style="6" customWidth="1"/>
    <col min="12559" max="12800" width="9.140625" style="6"/>
    <col min="12801" max="12801" width="4.7109375" style="6" customWidth="1"/>
    <col min="12802" max="12802" width="28.5703125" style="6" customWidth="1"/>
    <col min="12803" max="12803" width="27.7109375" style="6" customWidth="1"/>
    <col min="12804" max="12804" width="23.5703125" style="6" customWidth="1"/>
    <col min="12805" max="12806" width="14.28515625" style="6" customWidth="1"/>
    <col min="12807" max="12807" width="12.42578125" style="6" customWidth="1"/>
    <col min="12808" max="12808" width="10.7109375" style="6" customWidth="1"/>
    <col min="12809" max="12809" width="12.7109375" style="6" customWidth="1"/>
    <col min="12810" max="12810" width="9.42578125" style="6" customWidth="1"/>
    <col min="12811" max="12811" width="10" style="6" customWidth="1"/>
    <col min="12812" max="12812" width="9.7109375" style="6" customWidth="1"/>
    <col min="12813" max="12814" width="9.5703125" style="6" customWidth="1"/>
    <col min="12815" max="13056" width="9.140625" style="6"/>
    <col min="13057" max="13057" width="4.7109375" style="6" customWidth="1"/>
    <col min="13058" max="13058" width="28.5703125" style="6" customWidth="1"/>
    <col min="13059" max="13059" width="27.7109375" style="6" customWidth="1"/>
    <col min="13060" max="13060" width="23.5703125" style="6" customWidth="1"/>
    <col min="13061" max="13062" width="14.28515625" style="6" customWidth="1"/>
    <col min="13063" max="13063" width="12.42578125" style="6" customWidth="1"/>
    <col min="13064" max="13064" width="10.7109375" style="6" customWidth="1"/>
    <col min="13065" max="13065" width="12.7109375" style="6" customWidth="1"/>
    <col min="13066" max="13066" width="9.42578125" style="6" customWidth="1"/>
    <col min="13067" max="13067" width="10" style="6" customWidth="1"/>
    <col min="13068" max="13068" width="9.7109375" style="6" customWidth="1"/>
    <col min="13069" max="13070" width="9.5703125" style="6" customWidth="1"/>
    <col min="13071" max="13312" width="9.140625" style="6"/>
    <col min="13313" max="13313" width="4.7109375" style="6" customWidth="1"/>
    <col min="13314" max="13314" width="28.5703125" style="6" customWidth="1"/>
    <col min="13315" max="13315" width="27.7109375" style="6" customWidth="1"/>
    <col min="13316" max="13316" width="23.5703125" style="6" customWidth="1"/>
    <col min="13317" max="13318" width="14.28515625" style="6" customWidth="1"/>
    <col min="13319" max="13319" width="12.42578125" style="6" customWidth="1"/>
    <col min="13320" max="13320" width="10.7109375" style="6" customWidth="1"/>
    <col min="13321" max="13321" width="12.7109375" style="6" customWidth="1"/>
    <col min="13322" max="13322" width="9.42578125" style="6" customWidth="1"/>
    <col min="13323" max="13323" width="10" style="6" customWidth="1"/>
    <col min="13324" max="13324" width="9.7109375" style="6" customWidth="1"/>
    <col min="13325" max="13326" width="9.5703125" style="6" customWidth="1"/>
    <col min="13327" max="13568" width="9.140625" style="6"/>
    <col min="13569" max="13569" width="4.7109375" style="6" customWidth="1"/>
    <col min="13570" max="13570" width="28.5703125" style="6" customWidth="1"/>
    <col min="13571" max="13571" width="27.7109375" style="6" customWidth="1"/>
    <col min="13572" max="13572" width="23.5703125" style="6" customWidth="1"/>
    <col min="13573" max="13574" width="14.28515625" style="6" customWidth="1"/>
    <col min="13575" max="13575" width="12.42578125" style="6" customWidth="1"/>
    <col min="13576" max="13576" width="10.7109375" style="6" customWidth="1"/>
    <col min="13577" max="13577" width="12.7109375" style="6" customWidth="1"/>
    <col min="13578" max="13578" width="9.42578125" style="6" customWidth="1"/>
    <col min="13579" max="13579" width="10" style="6" customWidth="1"/>
    <col min="13580" max="13580" width="9.7109375" style="6" customWidth="1"/>
    <col min="13581" max="13582" width="9.5703125" style="6" customWidth="1"/>
    <col min="13583" max="13824" width="9.140625" style="6"/>
    <col min="13825" max="13825" width="4.7109375" style="6" customWidth="1"/>
    <col min="13826" max="13826" width="28.5703125" style="6" customWidth="1"/>
    <col min="13827" max="13827" width="27.7109375" style="6" customWidth="1"/>
    <col min="13828" max="13828" width="23.5703125" style="6" customWidth="1"/>
    <col min="13829" max="13830" width="14.28515625" style="6" customWidth="1"/>
    <col min="13831" max="13831" width="12.42578125" style="6" customWidth="1"/>
    <col min="13832" max="13832" width="10.7109375" style="6" customWidth="1"/>
    <col min="13833" max="13833" width="12.7109375" style="6" customWidth="1"/>
    <col min="13834" max="13834" width="9.42578125" style="6" customWidth="1"/>
    <col min="13835" max="13835" width="10" style="6" customWidth="1"/>
    <col min="13836" max="13836" width="9.7109375" style="6" customWidth="1"/>
    <col min="13837" max="13838" width="9.5703125" style="6" customWidth="1"/>
    <col min="13839" max="14080" width="9.140625" style="6"/>
    <col min="14081" max="14081" width="4.7109375" style="6" customWidth="1"/>
    <col min="14082" max="14082" width="28.5703125" style="6" customWidth="1"/>
    <col min="14083" max="14083" width="27.7109375" style="6" customWidth="1"/>
    <col min="14084" max="14084" width="23.5703125" style="6" customWidth="1"/>
    <col min="14085" max="14086" width="14.28515625" style="6" customWidth="1"/>
    <col min="14087" max="14087" width="12.42578125" style="6" customWidth="1"/>
    <col min="14088" max="14088" width="10.7109375" style="6" customWidth="1"/>
    <col min="14089" max="14089" width="12.7109375" style="6" customWidth="1"/>
    <col min="14090" max="14090" width="9.42578125" style="6" customWidth="1"/>
    <col min="14091" max="14091" width="10" style="6" customWidth="1"/>
    <col min="14092" max="14092" width="9.7109375" style="6" customWidth="1"/>
    <col min="14093" max="14094" width="9.5703125" style="6" customWidth="1"/>
    <col min="14095" max="14336" width="9.140625" style="6"/>
    <col min="14337" max="14337" width="4.7109375" style="6" customWidth="1"/>
    <col min="14338" max="14338" width="28.5703125" style="6" customWidth="1"/>
    <col min="14339" max="14339" width="27.7109375" style="6" customWidth="1"/>
    <col min="14340" max="14340" width="23.5703125" style="6" customWidth="1"/>
    <col min="14341" max="14342" width="14.28515625" style="6" customWidth="1"/>
    <col min="14343" max="14343" width="12.42578125" style="6" customWidth="1"/>
    <col min="14344" max="14344" width="10.7109375" style="6" customWidth="1"/>
    <col min="14345" max="14345" width="12.7109375" style="6" customWidth="1"/>
    <col min="14346" max="14346" width="9.42578125" style="6" customWidth="1"/>
    <col min="14347" max="14347" width="10" style="6" customWidth="1"/>
    <col min="14348" max="14348" width="9.7109375" style="6" customWidth="1"/>
    <col min="14349" max="14350" width="9.5703125" style="6" customWidth="1"/>
    <col min="14351" max="14592" width="9.140625" style="6"/>
    <col min="14593" max="14593" width="4.7109375" style="6" customWidth="1"/>
    <col min="14594" max="14594" width="28.5703125" style="6" customWidth="1"/>
    <col min="14595" max="14595" width="27.7109375" style="6" customWidth="1"/>
    <col min="14596" max="14596" width="23.5703125" style="6" customWidth="1"/>
    <col min="14597" max="14598" width="14.28515625" style="6" customWidth="1"/>
    <col min="14599" max="14599" width="12.42578125" style="6" customWidth="1"/>
    <col min="14600" max="14600" width="10.7109375" style="6" customWidth="1"/>
    <col min="14601" max="14601" width="12.7109375" style="6" customWidth="1"/>
    <col min="14602" max="14602" width="9.42578125" style="6" customWidth="1"/>
    <col min="14603" max="14603" width="10" style="6" customWidth="1"/>
    <col min="14604" max="14604" width="9.7109375" style="6" customWidth="1"/>
    <col min="14605" max="14606" width="9.5703125" style="6" customWidth="1"/>
    <col min="14607" max="14848" width="9.140625" style="6"/>
    <col min="14849" max="14849" width="4.7109375" style="6" customWidth="1"/>
    <col min="14850" max="14850" width="28.5703125" style="6" customWidth="1"/>
    <col min="14851" max="14851" width="27.7109375" style="6" customWidth="1"/>
    <col min="14852" max="14852" width="23.5703125" style="6" customWidth="1"/>
    <col min="14853" max="14854" width="14.28515625" style="6" customWidth="1"/>
    <col min="14855" max="14855" width="12.42578125" style="6" customWidth="1"/>
    <col min="14856" max="14856" width="10.7109375" style="6" customWidth="1"/>
    <col min="14857" max="14857" width="12.7109375" style="6" customWidth="1"/>
    <col min="14858" max="14858" width="9.42578125" style="6" customWidth="1"/>
    <col min="14859" max="14859" width="10" style="6" customWidth="1"/>
    <col min="14860" max="14860" width="9.7109375" style="6" customWidth="1"/>
    <col min="14861" max="14862" width="9.5703125" style="6" customWidth="1"/>
    <col min="14863" max="15104" width="9.140625" style="6"/>
    <col min="15105" max="15105" width="4.7109375" style="6" customWidth="1"/>
    <col min="15106" max="15106" width="28.5703125" style="6" customWidth="1"/>
    <col min="15107" max="15107" width="27.7109375" style="6" customWidth="1"/>
    <col min="15108" max="15108" width="23.5703125" style="6" customWidth="1"/>
    <col min="15109" max="15110" width="14.28515625" style="6" customWidth="1"/>
    <col min="15111" max="15111" width="12.42578125" style="6" customWidth="1"/>
    <col min="15112" max="15112" width="10.7109375" style="6" customWidth="1"/>
    <col min="15113" max="15113" width="12.7109375" style="6" customWidth="1"/>
    <col min="15114" max="15114" width="9.42578125" style="6" customWidth="1"/>
    <col min="15115" max="15115" width="10" style="6" customWidth="1"/>
    <col min="15116" max="15116" width="9.7109375" style="6" customWidth="1"/>
    <col min="15117" max="15118" width="9.5703125" style="6" customWidth="1"/>
    <col min="15119" max="15360" width="9.140625" style="6"/>
    <col min="15361" max="15361" width="4.7109375" style="6" customWidth="1"/>
    <col min="15362" max="15362" width="28.5703125" style="6" customWidth="1"/>
    <col min="15363" max="15363" width="27.7109375" style="6" customWidth="1"/>
    <col min="15364" max="15364" width="23.5703125" style="6" customWidth="1"/>
    <col min="15365" max="15366" width="14.28515625" style="6" customWidth="1"/>
    <col min="15367" max="15367" width="12.42578125" style="6" customWidth="1"/>
    <col min="15368" max="15368" width="10.7109375" style="6" customWidth="1"/>
    <col min="15369" max="15369" width="12.7109375" style="6" customWidth="1"/>
    <col min="15370" max="15370" width="9.42578125" style="6" customWidth="1"/>
    <col min="15371" max="15371" width="10" style="6" customWidth="1"/>
    <col min="15372" max="15372" width="9.7109375" style="6" customWidth="1"/>
    <col min="15373" max="15374" width="9.5703125" style="6" customWidth="1"/>
    <col min="15375" max="15616" width="9.140625" style="6"/>
    <col min="15617" max="15617" width="4.7109375" style="6" customWidth="1"/>
    <col min="15618" max="15618" width="28.5703125" style="6" customWidth="1"/>
    <col min="15619" max="15619" width="27.7109375" style="6" customWidth="1"/>
    <col min="15620" max="15620" width="23.5703125" style="6" customWidth="1"/>
    <col min="15621" max="15622" width="14.28515625" style="6" customWidth="1"/>
    <col min="15623" max="15623" width="12.42578125" style="6" customWidth="1"/>
    <col min="15624" max="15624" width="10.7109375" style="6" customWidth="1"/>
    <col min="15625" max="15625" width="12.7109375" style="6" customWidth="1"/>
    <col min="15626" max="15626" width="9.42578125" style="6" customWidth="1"/>
    <col min="15627" max="15627" width="10" style="6" customWidth="1"/>
    <col min="15628" max="15628" width="9.7109375" style="6" customWidth="1"/>
    <col min="15629" max="15630" width="9.5703125" style="6" customWidth="1"/>
    <col min="15631" max="15872" width="9.140625" style="6"/>
    <col min="15873" max="15873" width="4.7109375" style="6" customWidth="1"/>
    <col min="15874" max="15874" width="28.5703125" style="6" customWidth="1"/>
    <col min="15875" max="15875" width="27.7109375" style="6" customWidth="1"/>
    <col min="15876" max="15876" width="23.5703125" style="6" customWidth="1"/>
    <col min="15877" max="15878" width="14.28515625" style="6" customWidth="1"/>
    <col min="15879" max="15879" width="12.42578125" style="6" customWidth="1"/>
    <col min="15880" max="15880" width="10.7109375" style="6" customWidth="1"/>
    <col min="15881" max="15881" width="12.7109375" style="6" customWidth="1"/>
    <col min="15882" max="15882" width="9.42578125" style="6" customWidth="1"/>
    <col min="15883" max="15883" width="10" style="6" customWidth="1"/>
    <col min="15884" max="15884" width="9.7109375" style="6" customWidth="1"/>
    <col min="15885" max="15886" width="9.5703125" style="6" customWidth="1"/>
    <col min="15887" max="16128" width="9.140625" style="6"/>
    <col min="16129" max="16129" width="4.7109375" style="6" customWidth="1"/>
    <col min="16130" max="16130" width="28.5703125" style="6" customWidth="1"/>
    <col min="16131" max="16131" width="27.7109375" style="6" customWidth="1"/>
    <col min="16132" max="16132" width="23.5703125" style="6" customWidth="1"/>
    <col min="16133" max="16134" width="14.28515625" style="6" customWidth="1"/>
    <col min="16135" max="16135" width="12.42578125" style="6" customWidth="1"/>
    <col min="16136" max="16136" width="10.7109375" style="6" customWidth="1"/>
    <col min="16137" max="16137" width="12.7109375" style="6" customWidth="1"/>
    <col min="16138" max="16138" width="9.42578125" style="6" customWidth="1"/>
    <col min="16139" max="16139" width="10" style="6" customWidth="1"/>
    <col min="16140" max="16140" width="9.7109375" style="6" customWidth="1"/>
    <col min="16141" max="16142" width="9.5703125" style="6" customWidth="1"/>
    <col min="16143" max="16384" width="9.140625" style="6"/>
  </cols>
  <sheetData>
    <row r="1" spans="1:19" x14ac:dyDescent="0.25">
      <c r="A1" s="18" t="s">
        <v>40</v>
      </c>
      <c r="F1" s="84" t="s">
        <v>187</v>
      </c>
      <c r="G1" s="6" t="s">
        <v>188</v>
      </c>
    </row>
    <row r="2" spans="1:19" x14ac:dyDescent="0.25">
      <c r="A2" s="18" t="s">
        <v>25</v>
      </c>
      <c r="F2" s="84" t="s">
        <v>5</v>
      </c>
      <c r="G2" s="6" t="s">
        <v>78</v>
      </c>
    </row>
    <row r="3" spans="1:19" x14ac:dyDescent="0.25">
      <c r="A3" s="18"/>
      <c r="F3" s="84" t="s">
        <v>189</v>
      </c>
      <c r="G3" s="6" t="s">
        <v>211</v>
      </c>
    </row>
    <row r="4" spans="1:19" x14ac:dyDescent="0.25">
      <c r="A4" s="19" t="s">
        <v>212</v>
      </c>
    </row>
    <row r="5" spans="1:19" x14ac:dyDescent="0.25">
      <c r="A5" s="19"/>
    </row>
    <row r="6" spans="1:19" ht="18.75" x14ac:dyDescent="0.3">
      <c r="A6" s="234" t="s">
        <v>236</v>
      </c>
      <c r="B6" s="234"/>
      <c r="C6" s="234"/>
      <c r="D6" s="234"/>
      <c r="E6" s="234"/>
      <c r="F6" s="234"/>
      <c r="G6" s="234"/>
      <c r="H6" s="234"/>
      <c r="I6" s="234"/>
      <c r="J6" s="234"/>
      <c r="K6" s="85"/>
      <c r="L6" s="85"/>
      <c r="M6" s="85"/>
      <c r="N6" s="85"/>
      <c r="O6" s="86"/>
      <c r="P6" s="86"/>
    </row>
    <row r="7" spans="1:19" ht="18" x14ac:dyDescent="0.25">
      <c r="B7" s="313" t="s">
        <v>190</v>
      </c>
      <c r="C7" s="313"/>
      <c r="D7" s="313"/>
      <c r="E7" s="313"/>
      <c r="F7" s="313"/>
      <c r="G7" s="313"/>
      <c r="H7" s="313"/>
      <c r="I7" s="313"/>
      <c r="J7" s="87"/>
      <c r="K7" s="87"/>
      <c r="L7" s="87"/>
      <c r="M7" s="87"/>
      <c r="N7" s="88"/>
    </row>
    <row r="8" spans="1:19" ht="15" customHeight="1" x14ac:dyDescent="0.25">
      <c r="A8" s="228" t="s">
        <v>191</v>
      </c>
      <c r="B8" s="228"/>
      <c r="C8" s="228"/>
      <c r="D8" s="228"/>
      <c r="E8" s="228"/>
      <c r="F8" s="228"/>
      <c r="G8" s="228"/>
      <c r="H8" s="228"/>
      <c r="I8" s="228"/>
      <c r="J8" s="228"/>
      <c r="K8" s="86"/>
      <c r="L8" s="86"/>
      <c r="M8" s="86"/>
      <c r="N8" s="86"/>
      <c r="O8" s="86"/>
      <c r="P8" s="86"/>
      <c r="Q8" s="86"/>
      <c r="R8" s="86"/>
      <c r="S8" s="86"/>
    </row>
    <row r="9" spans="1:19" ht="30.75" thickBot="1" x14ac:dyDescent="0.45">
      <c r="B9" s="89" t="s">
        <v>192</v>
      </c>
      <c r="C9" s="90" t="s">
        <v>193</v>
      </c>
      <c r="D9" s="90"/>
      <c r="E9" s="90"/>
      <c r="F9" s="90"/>
      <c r="H9" s="91"/>
      <c r="I9" s="91"/>
      <c r="J9" s="91"/>
    </row>
    <row r="10" spans="1:19" ht="18" customHeight="1" thickBot="1" x14ac:dyDescent="0.35">
      <c r="B10" s="92"/>
      <c r="C10" s="93"/>
      <c r="D10" s="93"/>
      <c r="E10" s="314" t="s">
        <v>194</v>
      </c>
      <c r="F10" s="235" t="s">
        <v>195</v>
      </c>
      <c r="G10" s="235" t="s">
        <v>196</v>
      </c>
      <c r="H10" s="309" t="s">
        <v>1</v>
      </c>
    </row>
    <row r="11" spans="1:19" x14ac:dyDescent="0.25">
      <c r="A11" s="292" t="s">
        <v>197</v>
      </c>
      <c r="B11" s="294" t="s">
        <v>198</v>
      </c>
      <c r="C11" s="237" t="s">
        <v>199</v>
      </c>
      <c r="D11" s="256" t="s">
        <v>24</v>
      </c>
      <c r="E11" s="315"/>
      <c r="F11" s="316"/>
      <c r="G11" s="236"/>
      <c r="H11" s="317"/>
    </row>
    <row r="12" spans="1:19" ht="15.75" thickBot="1" x14ac:dyDescent="0.3">
      <c r="A12" s="293"/>
      <c r="B12" s="311"/>
      <c r="C12" s="296"/>
      <c r="D12" s="312"/>
      <c r="E12" s="94" t="s">
        <v>28</v>
      </c>
      <c r="F12" s="95" t="s">
        <v>28</v>
      </c>
      <c r="G12" s="302"/>
      <c r="H12" s="318"/>
    </row>
    <row r="13" spans="1:19" ht="18.75" x14ac:dyDescent="0.3">
      <c r="A13" s="96"/>
      <c r="B13" s="218" t="s">
        <v>213</v>
      </c>
      <c r="C13" s="219" t="s">
        <v>214</v>
      </c>
      <c r="D13" s="220" t="s">
        <v>215</v>
      </c>
      <c r="E13" s="99">
        <v>50</v>
      </c>
      <c r="F13" s="100">
        <v>50</v>
      </c>
      <c r="G13" s="101">
        <f>E13+F13</f>
        <v>100</v>
      </c>
      <c r="H13" s="102">
        <v>1</v>
      </c>
    </row>
    <row r="14" spans="1:19" x14ac:dyDescent="0.25">
      <c r="A14" s="103"/>
      <c r="B14" s="104"/>
      <c r="C14" s="43"/>
      <c r="D14" s="105"/>
      <c r="E14" s="106">
        <v>0</v>
      </c>
      <c r="F14" s="107">
        <v>0</v>
      </c>
      <c r="G14" s="108">
        <f>E14+F14</f>
        <v>0</v>
      </c>
      <c r="H14" s="109"/>
    </row>
    <row r="15" spans="1:19" ht="15.75" thickBot="1" x14ac:dyDescent="0.3">
      <c r="A15" s="110"/>
      <c r="B15" s="111"/>
      <c r="C15" s="112"/>
      <c r="D15" s="113"/>
      <c r="E15" s="114">
        <v>0</v>
      </c>
      <c r="F15" s="115">
        <v>0</v>
      </c>
      <c r="G15" s="116">
        <f>E15+F15</f>
        <v>0</v>
      </c>
      <c r="H15" s="117"/>
    </row>
    <row r="16" spans="1:19" ht="15.75" x14ac:dyDescent="0.25">
      <c r="A16" s="82"/>
      <c r="B16" s="118" t="s">
        <v>200</v>
      </c>
      <c r="E16" s="119"/>
    </row>
    <row r="17" spans="1:8" x14ac:dyDescent="0.25">
      <c r="A17" s="82"/>
      <c r="E17" s="119"/>
    </row>
    <row r="18" spans="1:8" ht="16.5" thickBot="1" x14ac:dyDescent="0.3">
      <c r="B18" s="89" t="s">
        <v>192</v>
      </c>
      <c r="C18" s="90" t="s">
        <v>201</v>
      </c>
      <c r="D18" s="90"/>
      <c r="E18" s="119"/>
    </row>
    <row r="19" spans="1:8" ht="15" customHeight="1" thickBot="1" x14ac:dyDescent="0.35">
      <c r="B19" s="92"/>
      <c r="C19" s="93"/>
      <c r="D19" s="93"/>
      <c r="E19" s="303" t="s">
        <v>194</v>
      </c>
      <c r="F19" s="305" t="s">
        <v>195</v>
      </c>
      <c r="G19" s="307" t="s">
        <v>196</v>
      </c>
      <c r="H19" s="309" t="s">
        <v>1</v>
      </c>
    </row>
    <row r="20" spans="1:8" x14ac:dyDescent="0.25">
      <c r="A20" s="292" t="s">
        <v>197</v>
      </c>
      <c r="B20" s="294" t="s">
        <v>198</v>
      </c>
      <c r="C20" s="237" t="s">
        <v>199</v>
      </c>
      <c r="D20" s="237" t="s">
        <v>24</v>
      </c>
      <c r="E20" s="304"/>
      <c r="F20" s="306"/>
      <c r="G20" s="308"/>
      <c r="H20" s="310"/>
    </row>
    <row r="21" spans="1:8" ht="15.75" thickBot="1" x14ac:dyDescent="0.3">
      <c r="A21" s="293"/>
      <c r="B21" s="311"/>
      <c r="C21" s="296"/>
      <c r="D21" s="296"/>
      <c r="E21" s="94" t="s">
        <v>28</v>
      </c>
      <c r="F21" s="120" t="s">
        <v>28</v>
      </c>
      <c r="G21" s="308"/>
      <c r="H21" s="310"/>
    </row>
    <row r="22" spans="1:8" x14ac:dyDescent="0.25">
      <c r="A22" s="96"/>
      <c r="B22" s="97"/>
      <c r="C22" s="44"/>
      <c r="D22" s="97"/>
      <c r="E22" s="99">
        <v>0</v>
      </c>
      <c r="F22" s="121">
        <v>0</v>
      </c>
      <c r="G22" s="101">
        <f>E22+F22</f>
        <v>0</v>
      </c>
      <c r="H22" s="102"/>
    </row>
    <row r="23" spans="1:8" x14ac:dyDescent="0.25">
      <c r="A23" s="103"/>
      <c r="B23" s="104"/>
      <c r="C23" s="43"/>
      <c r="D23" s="104"/>
      <c r="E23" s="106">
        <v>0</v>
      </c>
      <c r="F23" s="122">
        <v>0</v>
      </c>
      <c r="G23" s="108">
        <f>E23+F23</f>
        <v>0</v>
      </c>
      <c r="H23" s="109"/>
    </row>
    <row r="24" spans="1:8" ht="15.75" thickBot="1" x14ac:dyDescent="0.3">
      <c r="A24" s="110"/>
      <c r="B24" s="111"/>
      <c r="C24" s="112"/>
      <c r="D24" s="111"/>
      <c r="E24" s="114">
        <v>0</v>
      </c>
      <c r="F24" s="123">
        <v>0</v>
      </c>
      <c r="G24" s="116">
        <f>E24+F24</f>
        <v>0</v>
      </c>
      <c r="H24" s="117"/>
    </row>
    <row r="25" spans="1:8" ht="15.75" x14ac:dyDescent="0.25">
      <c r="A25" s="82"/>
      <c r="B25" s="118" t="s">
        <v>200</v>
      </c>
      <c r="E25" s="124"/>
      <c r="F25" s="125"/>
      <c r="G25" s="126"/>
    </row>
    <row r="26" spans="1:8" x14ac:dyDescent="0.25">
      <c r="A26" s="82"/>
      <c r="E26" s="119"/>
    </row>
    <row r="27" spans="1:8" ht="16.5" thickBot="1" x14ac:dyDescent="0.3">
      <c r="B27" s="89" t="s">
        <v>192</v>
      </c>
      <c r="C27" s="90" t="s">
        <v>202</v>
      </c>
      <c r="D27" s="90"/>
      <c r="E27" s="119"/>
    </row>
    <row r="28" spans="1:8" ht="17.25" customHeight="1" thickBot="1" x14ac:dyDescent="0.35">
      <c r="B28" s="92"/>
      <c r="C28" s="93"/>
      <c r="D28" s="93"/>
      <c r="E28" s="303" t="s">
        <v>194</v>
      </c>
      <c r="F28" s="305" t="s">
        <v>195</v>
      </c>
      <c r="G28" s="307" t="s">
        <v>196</v>
      </c>
      <c r="H28" s="309" t="s">
        <v>1</v>
      </c>
    </row>
    <row r="29" spans="1:8" x14ac:dyDescent="0.25">
      <c r="A29" s="292" t="s">
        <v>197</v>
      </c>
      <c r="B29" s="294" t="s">
        <v>198</v>
      </c>
      <c r="C29" s="237" t="s">
        <v>199</v>
      </c>
      <c r="D29" s="237" t="s">
        <v>24</v>
      </c>
      <c r="E29" s="304"/>
      <c r="F29" s="306"/>
      <c r="G29" s="308"/>
      <c r="H29" s="310"/>
    </row>
    <row r="30" spans="1:8" ht="15.75" thickBot="1" x14ac:dyDescent="0.3">
      <c r="A30" s="293"/>
      <c r="B30" s="311"/>
      <c r="C30" s="296"/>
      <c r="D30" s="296"/>
      <c r="E30" s="94" t="s">
        <v>28</v>
      </c>
      <c r="F30" s="120" t="s">
        <v>28</v>
      </c>
      <c r="G30" s="308"/>
      <c r="H30" s="310"/>
    </row>
    <row r="31" spans="1:8" x14ac:dyDescent="0.25">
      <c r="A31" s="96"/>
      <c r="B31" s="97"/>
      <c r="C31" s="44"/>
      <c r="D31" s="97"/>
      <c r="E31" s="99">
        <v>0</v>
      </c>
      <c r="F31" s="121">
        <v>0</v>
      </c>
      <c r="G31" s="101">
        <f>E31+F31</f>
        <v>0</v>
      </c>
      <c r="H31" s="102"/>
    </row>
    <row r="32" spans="1:8" x14ac:dyDescent="0.25">
      <c r="A32" s="103"/>
      <c r="B32" s="104"/>
      <c r="C32" s="43"/>
      <c r="D32" s="104"/>
      <c r="E32" s="106">
        <v>0</v>
      </c>
      <c r="F32" s="122">
        <v>0</v>
      </c>
      <c r="G32" s="108">
        <f>E32+F32</f>
        <v>0</v>
      </c>
      <c r="H32" s="109"/>
    </row>
    <row r="33" spans="1:12" ht="15.75" thickBot="1" x14ac:dyDescent="0.3">
      <c r="A33" s="110"/>
      <c r="B33" s="111"/>
      <c r="C33" s="112"/>
      <c r="D33" s="111"/>
      <c r="E33" s="114">
        <v>0</v>
      </c>
      <c r="F33" s="123">
        <v>0</v>
      </c>
      <c r="G33" s="116">
        <f>E33+F33</f>
        <v>0</v>
      </c>
      <c r="H33" s="117"/>
    </row>
    <row r="34" spans="1:12" ht="15.75" x14ac:dyDescent="0.25">
      <c r="A34" s="82"/>
      <c r="B34" s="118" t="s">
        <v>200</v>
      </c>
      <c r="E34" s="124"/>
      <c r="F34" s="125"/>
      <c r="G34" s="126"/>
    </row>
    <row r="35" spans="1:12" x14ac:dyDescent="0.25">
      <c r="A35" s="82"/>
      <c r="E35" s="119"/>
    </row>
    <row r="36" spans="1:12" ht="16.5" thickBot="1" x14ac:dyDescent="0.3">
      <c r="B36" s="89" t="s">
        <v>192</v>
      </c>
      <c r="C36" s="90" t="s">
        <v>203</v>
      </c>
      <c r="D36" s="90"/>
      <c r="E36" s="119"/>
    </row>
    <row r="37" spans="1:12" ht="15.75" customHeight="1" thickBot="1" x14ac:dyDescent="0.35">
      <c r="B37" s="92"/>
      <c r="C37" s="93"/>
      <c r="D37" s="93"/>
      <c r="E37" s="303" t="s">
        <v>194</v>
      </c>
      <c r="F37" s="305" t="s">
        <v>195</v>
      </c>
      <c r="G37" s="307" t="s">
        <v>196</v>
      </c>
      <c r="H37" s="309" t="s">
        <v>1</v>
      </c>
    </row>
    <row r="38" spans="1:12" x14ac:dyDescent="0.25">
      <c r="A38" s="292" t="s">
        <v>197</v>
      </c>
      <c r="B38" s="294" t="s">
        <v>198</v>
      </c>
      <c r="C38" s="237" t="s">
        <v>199</v>
      </c>
      <c r="D38" s="237" t="s">
        <v>24</v>
      </c>
      <c r="E38" s="304"/>
      <c r="F38" s="306"/>
      <c r="G38" s="308"/>
      <c r="H38" s="310"/>
    </row>
    <row r="39" spans="1:12" ht="15.75" thickBot="1" x14ac:dyDescent="0.3">
      <c r="A39" s="293"/>
      <c r="B39" s="311"/>
      <c r="C39" s="296"/>
      <c r="D39" s="296"/>
      <c r="E39" s="94" t="s">
        <v>28</v>
      </c>
      <c r="F39" s="120" t="s">
        <v>28</v>
      </c>
      <c r="G39" s="308"/>
      <c r="H39" s="310"/>
    </row>
    <row r="40" spans="1:12" x14ac:dyDescent="0.25">
      <c r="A40" s="96"/>
      <c r="B40" s="97"/>
      <c r="C40" s="44"/>
      <c r="D40" s="97"/>
      <c r="E40" s="99">
        <v>0</v>
      </c>
      <c r="F40" s="121">
        <v>0</v>
      </c>
      <c r="G40" s="101">
        <f>E40+F40</f>
        <v>0</v>
      </c>
      <c r="H40" s="97"/>
    </row>
    <row r="41" spans="1:12" x14ac:dyDescent="0.25">
      <c r="A41" s="103"/>
      <c r="B41" s="104"/>
      <c r="C41" s="43"/>
      <c r="D41" s="104"/>
      <c r="E41" s="106">
        <v>0</v>
      </c>
      <c r="F41" s="122">
        <v>0</v>
      </c>
      <c r="G41" s="108">
        <f>E41+F41</f>
        <v>0</v>
      </c>
      <c r="H41" s="104"/>
    </row>
    <row r="42" spans="1:12" ht="15.75" thickBot="1" x14ac:dyDescent="0.3">
      <c r="A42" s="110"/>
      <c r="B42" s="111"/>
      <c r="C42" s="112"/>
      <c r="D42" s="111"/>
      <c r="E42" s="114">
        <v>0</v>
      </c>
      <c r="F42" s="123">
        <v>0</v>
      </c>
      <c r="G42" s="116">
        <f>E42+F42</f>
        <v>0</v>
      </c>
      <c r="H42" s="111"/>
    </row>
    <row r="43" spans="1:12" ht="15.75" x14ac:dyDescent="0.25">
      <c r="A43" s="82"/>
      <c r="B43" s="118" t="s">
        <v>200</v>
      </c>
      <c r="C43" s="118"/>
      <c r="D43" s="118"/>
      <c r="E43" s="118"/>
      <c r="F43" s="118"/>
      <c r="G43" s="118"/>
      <c r="H43" s="118"/>
      <c r="I43" s="118"/>
      <c r="J43" s="118"/>
      <c r="K43" s="118"/>
    </row>
    <row r="44" spans="1:12" ht="15.75" x14ac:dyDescent="0.25">
      <c r="A44" s="82"/>
      <c r="B44" s="127"/>
      <c r="C44" s="127"/>
      <c r="D44" s="127"/>
      <c r="E44" s="127"/>
      <c r="F44" s="127"/>
      <c r="G44" s="127"/>
      <c r="H44" s="127"/>
      <c r="I44" s="127"/>
      <c r="J44" s="127"/>
      <c r="K44" s="127"/>
    </row>
    <row r="45" spans="1:12" ht="15.75" x14ac:dyDescent="0.25">
      <c r="A45" s="82"/>
      <c r="B45" s="127"/>
      <c r="C45" s="127"/>
      <c r="D45" s="127"/>
      <c r="E45" s="127"/>
      <c r="F45" s="127"/>
      <c r="G45" s="127"/>
      <c r="H45" s="127"/>
      <c r="I45" s="127"/>
      <c r="J45" s="127"/>
      <c r="K45" s="127"/>
    </row>
    <row r="47" spans="1:12" ht="15.75" x14ac:dyDescent="0.25">
      <c r="A47" s="291" t="s">
        <v>204</v>
      </c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128"/>
    </row>
    <row r="48" spans="1:12" ht="15.75" thickBot="1" x14ac:dyDescent="0.3"/>
    <row r="49" spans="1:11" ht="15" customHeight="1" x14ac:dyDescent="0.25">
      <c r="A49" s="292" t="s">
        <v>197</v>
      </c>
      <c r="B49" s="294" t="s">
        <v>198</v>
      </c>
      <c r="C49" s="237" t="s">
        <v>199</v>
      </c>
      <c r="D49" s="237" t="s">
        <v>24</v>
      </c>
      <c r="E49" s="297" t="s">
        <v>205</v>
      </c>
      <c r="F49" s="299" t="s">
        <v>206</v>
      </c>
      <c r="G49" s="300"/>
      <c r="H49" s="300"/>
      <c r="I49" s="300"/>
      <c r="J49" s="301"/>
      <c r="K49" s="235" t="s">
        <v>196</v>
      </c>
    </row>
    <row r="50" spans="1:11" ht="15.75" thickBot="1" x14ac:dyDescent="0.3">
      <c r="A50" s="293"/>
      <c r="B50" s="295"/>
      <c r="C50" s="296"/>
      <c r="D50" s="296"/>
      <c r="E50" s="298"/>
      <c r="F50" s="129">
        <v>1</v>
      </c>
      <c r="G50" s="130">
        <v>2</v>
      </c>
      <c r="H50" s="130">
        <v>3</v>
      </c>
      <c r="I50" s="130">
        <v>4</v>
      </c>
      <c r="J50" s="131">
        <v>5</v>
      </c>
      <c r="K50" s="302"/>
    </row>
    <row r="51" spans="1:11" x14ac:dyDescent="0.25">
      <c r="A51" s="96">
        <v>1</v>
      </c>
      <c r="B51" s="97"/>
      <c r="C51" s="44"/>
      <c r="D51" s="98"/>
      <c r="E51" s="97"/>
      <c r="F51" s="132"/>
      <c r="G51" s="133"/>
      <c r="H51" s="133"/>
      <c r="I51" s="133"/>
      <c r="J51" s="134"/>
      <c r="K51" s="135"/>
    </row>
    <row r="52" spans="1:11" x14ac:dyDescent="0.25">
      <c r="A52" s="103">
        <v>2</v>
      </c>
      <c r="B52" s="104"/>
      <c r="C52" s="43"/>
      <c r="D52" s="105"/>
      <c r="E52" s="104"/>
      <c r="F52" s="136"/>
      <c r="G52" s="66"/>
      <c r="H52" s="66"/>
      <c r="I52" s="66"/>
      <c r="J52" s="137"/>
      <c r="K52" s="138"/>
    </row>
    <row r="53" spans="1:11" x14ac:dyDescent="0.25">
      <c r="A53" s="103">
        <v>3</v>
      </c>
      <c r="B53" s="104"/>
      <c r="C53" s="43"/>
      <c r="D53" s="105"/>
      <c r="E53" s="104"/>
      <c r="F53" s="136"/>
      <c r="G53" s="66"/>
      <c r="H53" s="66"/>
      <c r="I53" s="66"/>
      <c r="J53" s="137"/>
      <c r="K53" s="138"/>
    </row>
    <row r="54" spans="1:11" x14ac:dyDescent="0.25">
      <c r="A54" s="103">
        <v>4</v>
      </c>
      <c r="B54" s="104"/>
      <c r="C54" s="43"/>
      <c r="D54" s="105"/>
      <c r="E54" s="104"/>
      <c r="F54" s="136"/>
      <c r="G54" s="66"/>
      <c r="H54" s="66"/>
      <c r="I54" s="66"/>
      <c r="J54" s="137"/>
      <c r="K54" s="138"/>
    </row>
    <row r="55" spans="1:11" x14ac:dyDescent="0.25">
      <c r="A55" s="103">
        <v>5</v>
      </c>
      <c r="B55" s="104"/>
      <c r="C55" s="43"/>
      <c r="D55" s="105"/>
      <c r="E55" s="104"/>
      <c r="F55" s="136"/>
      <c r="G55" s="66"/>
      <c r="H55" s="66"/>
      <c r="I55" s="66"/>
      <c r="J55" s="137"/>
      <c r="K55" s="138"/>
    </row>
    <row r="56" spans="1:11" x14ac:dyDescent="0.25">
      <c r="A56" s="103">
        <v>6</v>
      </c>
      <c r="B56" s="104"/>
      <c r="C56" s="43"/>
      <c r="D56" s="105"/>
      <c r="E56" s="104"/>
      <c r="F56" s="136"/>
      <c r="G56" s="66"/>
      <c r="H56" s="66"/>
      <c r="I56" s="66"/>
      <c r="J56" s="137"/>
      <c r="K56" s="138"/>
    </row>
    <row r="57" spans="1:11" x14ac:dyDescent="0.25">
      <c r="A57" s="103">
        <v>7</v>
      </c>
      <c r="B57" s="104"/>
      <c r="C57" s="43"/>
      <c r="D57" s="105"/>
      <c r="E57" s="104"/>
      <c r="F57" s="136"/>
      <c r="G57" s="66"/>
      <c r="H57" s="66"/>
      <c r="I57" s="66"/>
      <c r="J57" s="137"/>
      <c r="K57" s="138"/>
    </row>
    <row r="58" spans="1:11" x14ac:dyDescent="0.25">
      <c r="A58" s="103">
        <v>8</v>
      </c>
      <c r="B58" s="104"/>
      <c r="C58" s="43"/>
      <c r="D58" s="105"/>
      <c r="E58" s="104"/>
      <c r="F58" s="136"/>
      <c r="G58" s="66"/>
      <c r="H58" s="66"/>
      <c r="I58" s="66"/>
      <c r="J58" s="137"/>
      <c r="K58" s="138"/>
    </row>
    <row r="59" spans="1:11" x14ac:dyDescent="0.25">
      <c r="A59" s="103">
        <v>9</v>
      </c>
      <c r="B59" s="104"/>
      <c r="C59" s="43"/>
      <c r="D59" s="105"/>
      <c r="E59" s="104"/>
      <c r="F59" s="136"/>
      <c r="G59" s="66"/>
      <c r="H59" s="66"/>
      <c r="I59" s="66"/>
      <c r="J59" s="137"/>
      <c r="K59" s="138"/>
    </row>
    <row r="60" spans="1:11" x14ac:dyDescent="0.25">
      <c r="A60" s="103">
        <v>10</v>
      </c>
      <c r="B60" s="104"/>
      <c r="C60" s="43"/>
      <c r="D60" s="105"/>
      <c r="E60" s="104"/>
      <c r="F60" s="136"/>
      <c r="G60" s="66"/>
      <c r="H60" s="66"/>
      <c r="I60" s="66"/>
      <c r="J60" s="137"/>
      <c r="K60" s="138"/>
    </row>
    <row r="61" spans="1:11" x14ac:dyDescent="0.25">
      <c r="A61" s="103">
        <v>11</v>
      </c>
      <c r="B61" s="104"/>
      <c r="C61" s="43"/>
      <c r="D61" s="105"/>
      <c r="E61" s="104"/>
      <c r="F61" s="136"/>
      <c r="G61" s="66"/>
      <c r="H61" s="66"/>
      <c r="I61" s="66"/>
      <c r="J61" s="137"/>
      <c r="K61" s="138"/>
    </row>
    <row r="62" spans="1:11" ht="15.75" thickBot="1" x14ac:dyDescent="0.3">
      <c r="A62" s="110">
        <v>12</v>
      </c>
      <c r="B62" s="111"/>
      <c r="C62" s="112"/>
      <c r="D62" s="113"/>
      <c r="E62" s="111"/>
      <c r="F62" s="139"/>
      <c r="G62" s="140"/>
      <c r="H62" s="140"/>
      <c r="I62" s="140"/>
      <c r="J62" s="141"/>
      <c r="K62" s="142"/>
    </row>
    <row r="64" spans="1:11" ht="15.75" thickBot="1" x14ac:dyDescent="0.3">
      <c r="B64" s="143"/>
      <c r="H64" s="6" t="s">
        <v>207</v>
      </c>
    </row>
    <row r="65" spans="1:8" x14ac:dyDescent="0.25">
      <c r="A65" s="144"/>
      <c r="B65" s="274"/>
      <c r="C65" s="275"/>
      <c r="D65" s="145"/>
      <c r="E65" s="276"/>
    </row>
    <row r="66" spans="1:8" x14ac:dyDescent="0.25">
      <c r="A66" s="146"/>
      <c r="B66" s="279"/>
      <c r="C66" s="280"/>
      <c r="D66" s="147"/>
      <c r="E66" s="277"/>
      <c r="H66" s="18" t="s">
        <v>208</v>
      </c>
    </row>
    <row r="67" spans="1:8" ht="14.45" customHeight="1" x14ac:dyDescent="0.25">
      <c r="A67" s="281"/>
      <c r="B67" s="283"/>
      <c r="C67" s="283"/>
      <c r="D67" s="284"/>
      <c r="E67" s="277"/>
    </row>
    <row r="68" spans="1:8" ht="14.45" customHeight="1" x14ac:dyDescent="0.25">
      <c r="A68" s="282"/>
      <c r="B68" s="286"/>
      <c r="C68" s="286"/>
      <c r="D68" s="285"/>
      <c r="E68" s="277"/>
      <c r="H68" s="18" t="s">
        <v>209</v>
      </c>
    </row>
    <row r="69" spans="1:8" ht="30.6" customHeight="1" x14ac:dyDescent="0.25">
      <c r="A69" s="148"/>
      <c r="B69" s="287"/>
      <c r="C69" s="288"/>
      <c r="D69" s="149"/>
      <c r="E69" s="277"/>
      <c r="H69" s="18" t="s">
        <v>210</v>
      </c>
    </row>
    <row r="70" spans="1:8" ht="30.6" customHeight="1" thickBot="1" x14ac:dyDescent="0.3">
      <c r="A70" s="150"/>
      <c r="B70" s="289"/>
      <c r="C70" s="290"/>
      <c r="D70" s="151"/>
      <c r="E70" s="278"/>
    </row>
    <row r="71" spans="1:8" ht="15.75" x14ac:dyDescent="0.25">
      <c r="A71" s="18"/>
      <c r="B71" s="18"/>
      <c r="C71" s="18"/>
      <c r="D71" s="18"/>
      <c r="E71" s="18"/>
      <c r="F71" s="18"/>
      <c r="G71" s="152"/>
    </row>
  </sheetData>
  <mergeCells count="52">
    <mergeCell ref="A20:A21"/>
    <mergeCell ref="B20:B21"/>
    <mergeCell ref="C20:C21"/>
    <mergeCell ref="D20:D21"/>
    <mergeCell ref="A6:J6"/>
    <mergeCell ref="B7:I7"/>
    <mergeCell ref="A8:J8"/>
    <mergeCell ref="E10:E11"/>
    <mergeCell ref="F10:F11"/>
    <mergeCell ref="G10:G12"/>
    <mergeCell ref="H10:H12"/>
    <mergeCell ref="A11:A12"/>
    <mergeCell ref="B11:B12"/>
    <mergeCell ref="C11:C12"/>
    <mergeCell ref="D11:D12"/>
    <mergeCell ref="E19:E20"/>
    <mergeCell ref="F19:F20"/>
    <mergeCell ref="G19:G21"/>
    <mergeCell ref="H19:H21"/>
    <mergeCell ref="E28:E29"/>
    <mergeCell ref="F28:F29"/>
    <mergeCell ref="G28:G30"/>
    <mergeCell ref="H28:H30"/>
    <mergeCell ref="A29:A30"/>
    <mergeCell ref="B29:B30"/>
    <mergeCell ref="C29:C30"/>
    <mergeCell ref="D29:D30"/>
    <mergeCell ref="E37:E38"/>
    <mergeCell ref="F37:F38"/>
    <mergeCell ref="G37:G39"/>
    <mergeCell ref="H37:H39"/>
    <mergeCell ref="A38:A39"/>
    <mergeCell ref="B38:B39"/>
    <mergeCell ref="C38:C39"/>
    <mergeCell ref="D38:D39"/>
    <mergeCell ref="A47:K47"/>
    <mergeCell ref="A49:A50"/>
    <mergeCell ref="B49:B50"/>
    <mergeCell ref="C49:C50"/>
    <mergeCell ref="D49:D50"/>
    <mergeCell ref="E49:E50"/>
    <mergeCell ref="F49:J49"/>
    <mergeCell ref="K49:K50"/>
    <mergeCell ref="B65:C65"/>
    <mergeCell ref="E65:E70"/>
    <mergeCell ref="B66:C66"/>
    <mergeCell ref="A67:A68"/>
    <mergeCell ref="B67:C67"/>
    <mergeCell ref="D67:D68"/>
    <mergeCell ref="B68:C68"/>
    <mergeCell ref="B69:C69"/>
    <mergeCell ref="B70:C70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5 разред</vt:lpstr>
      <vt:lpstr>6 разред </vt:lpstr>
      <vt:lpstr>7 разред </vt:lpstr>
      <vt:lpstr>8 разред </vt:lpstr>
      <vt:lpstr>АУТО</vt:lpstr>
      <vt:lpstr>БРОДО</vt:lpstr>
      <vt:lpstr>АВИО</vt:lpstr>
      <vt:lpstr>РАКЕТНО</vt:lpstr>
      <vt:lpstr>ИОП2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Stamenovic</dc:creator>
  <cp:lastModifiedBy>WIN</cp:lastModifiedBy>
  <cp:lastPrinted>2024-04-07T15:05:41Z</cp:lastPrinted>
  <dcterms:created xsi:type="dcterms:W3CDTF">2017-02-27T15:23:11Z</dcterms:created>
  <dcterms:modified xsi:type="dcterms:W3CDTF">2024-04-07T15:07:26Z</dcterms:modified>
</cp:coreProperties>
</file>